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7" activeTab="7"/>
  </bookViews>
  <sheets>
    <sheet name="目录" sheetId="26" r:id="rId1"/>
    <sheet name="1.部门收支总表（批复表）" sheetId="6" r:id="rId2"/>
    <sheet name="2.部门收支总表" sheetId="20" r:id="rId3"/>
    <sheet name="3.部门收入总表" sheetId="9" r:id="rId4"/>
    <sheet name="4.部门支出总表" sheetId="22" r:id="rId5"/>
    <sheet name="5.部门支出总表（部门预算经济分类）" sheetId="10" r:id="rId6"/>
    <sheet name="6.部门支出总表（政府预算经济分类）" sheetId="23" r:id="rId7"/>
    <sheet name="7.财政拨款收支总表" sheetId="12" r:id="rId8"/>
    <sheet name="8.财政拨款支出表" sheetId="13" r:id="rId9"/>
    <sheet name="9.一般公共预算拨款支出表" sheetId="2" r:id="rId10"/>
    <sheet name="10.一般公共预算基本支出表" sheetId="3" r:id="rId11"/>
    <sheet name="11.一般公共预算基本支出表（经济分类）" sheetId="36" r:id="rId12"/>
    <sheet name="12..政府性基金预算支出表（按部门预算经济分类）" sheetId="11" r:id="rId13"/>
    <sheet name="13.政府性基金预算支出表（按政府预算经济分类）" sheetId="24" r:id="rId14"/>
    <sheet name="14.一般公共预算“三公”经费支出表" sheetId="4" r:id="rId15"/>
    <sheet name="15.专项业务经费（批复表）" sheetId="7" r:id="rId16"/>
    <sheet name="16.项目表（批复表）" sheetId="8" r:id="rId17"/>
    <sheet name="17.项目绩效表" sheetId="34" r:id="rId18"/>
    <sheet name="18.整体绩效表" sheetId="35" r:id="rId19"/>
  </sheets>
  <definedNames>
    <definedName name="_xlnm.Print_Area" localSheetId="0">目录!$A$1:$E$22</definedName>
  </definedNames>
  <calcPr calcId="144525"/>
</workbook>
</file>

<file path=xl/sharedStrings.xml><?xml version="1.0" encoding="utf-8"?>
<sst xmlns="http://schemas.openxmlformats.org/spreadsheetml/2006/main" count="3089" uniqueCount="1205">
  <si>
    <t>附件2</t>
  </si>
  <si>
    <t>常德市文化旅游广电体育局2021年部门（单位）预算公开表</t>
  </si>
  <si>
    <t>目     录</t>
  </si>
  <si>
    <t>1.部门收支总表（批复表）</t>
  </si>
  <si>
    <t>2.部门收支总表</t>
  </si>
  <si>
    <t>3.部门收入总表</t>
  </si>
  <si>
    <t>4.部门支出总表</t>
  </si>
  <si>
    <t>5.部门支出总表（部门预算经济分类）</t>
  </si>
  <si>
    <t>6.部门支出总表（政府预算经济分类）</t>
  </si>
  <si>
    <t>7.财政拨款收支总表</t>
  </si>
  <si>
    <t>8.财政拨款支出表</t>
  </si>
  <si>
    <t>9.一般公共预算拨款支出表</t>
  </si>
  <si>
    <t>10.一般公共预算基本支出表</t>
  </si>
  <si>
    <t>11.一般公共预算基本支出表（经济分类）</t>
  </si>
  <si>
    <t>12.政府性基金预算支出表（按部门预算经济分类）</t>
  </si>
  <si>
    <t>13.政府性基金预算支出表（按政府预算经济分类）</t>
  </si>
  <si>
    <t>14.一般公共预算“三公”经费支出表</t>
  </si>
  <si>
    <t>15.专项业务经费表（批复表）</t>
  </si>
  <si>
    <t>16.项目表（批复表）</t>
  </si>
  <si>
    <t>17.项目绩效表</t>
  </si>
  <si>
    <t>18.整体绩效表</t>
  </si>
  <si>
    <t>附件2-1</t>
  </si>
  <si>
    <t>部门收支总体情况表</t>
  </si>
  <si>
    <t>单位：万元</t>
  </si>
  <si>
    <t>单位名称</t>
  </si>
  <si>
    <t>收入</t>
  </si>
  <si>
    <t>支出</t>
  </si>
  <si>
    <t>非税收入征收计划</t>
  </si>
  <si>
    <t>合计</t>
  </si>
  <si>
    <t>一般公共预算拨款</t>
  </si>
  <si>
    <t>政府性
基金预算拨款</t>
  </si>
  <si>
    <t>财政专户管理的
非税收入
拨款</t>
  </si>
  <si>
    <t>上级补助收入</t>
  </si>
  <si>
    <t>附属单位上缴收入</t>
  </si>
  <si>
    <t>基本支出</t>
  </si>
  <si>
    <t>项目
支出</t>
  </si>
  <si>
    <t>经费
拨款</t>
  </si>
  <si>
    <t>纳入预算管理的
非税收入拨款</t>
  </si>
  <si>
    <t>小计</t>
  </si>
  <si>
    <t>工资福
利支出</t>
  </si>
  <si>
    <t>一般商品
服务支出</t>
  </si>
  <si>
    <t>对个人和
家庭补助</t>
  </si>
  <si>
    <t>常德市文化旅游广电体育局本级</t>
  </si>
  <si>
    <t>湖南省常德电视调频转播台</t>
  </si>
  <si>
    <t>常德市文化艺术研究所</t>
  </si>
  <si>
    <t>常德市文化馆</t>
  </si>
  <si>
    <t>常德市汉剧高腔保护中心</t>
  </si>
  <si>
    <t>常德市图书馆</t>
  </si>
  <si>
    <t>常德画院(常德美术馆)</t>
  </si>
  <si>
    <t>常德市电影事业管理站</t>
  </si>
  <si>
    <t>常德市博物馆</t>
  </si>
  <si>
    <t>常德市丁玲纪念馆</t>
  </si>
  <si>
    <t>常德市体育运动学校</t>
  </si>
  <si>
    <t>常德市全民健身服务中心</t>
  </si>
  <si>
    <t>常德市文化市场综合行政执法支队</t>
  </si>
  <si>
    <t>说明：本表公开内容为已批复的预算资金安排情况。</t>
  </si>
  <si>
    <t>附件2-2</t>
  </si>
  <si>
    <t>收        入</t>
  </si>
  <si>
    <t>支        出</t>
  </si>
  <si>
    <t>项  目</t>
  </si>
  <si>
    <t>本年预算</t>
  </si>
  <si>
    <t>按 支 出 功 能 科 目</t>
  </si>
  <si>
    <t>项 目（按部门预算经济分类）</t>
  </si>
  <si>
    <t>项 目（按政府预算经济分类）</t>
  </si>
  <si>
    <t>一、一般公共预算拨款（补助）</t>
  </si>
  <si>
    <t>一、一般公共服务支出</t>
  </si>
  <si>
    <t>一、基本支出</t>
  </si>
  <si>
    <t>一、机关工资福利支出</t>
  </si>
  <si>
    <t>二、政府性基金拨款（补助）</t>
  </si>
  <si>
    <t>二、外交支出</t>
  </si>
  <si>
    <t xml:space="preserve">    工资福利支出</t>
  </si>
  <si>
    <t>二、机关商品和服务支出</t>
  </si>
  <si>
    <t>三、财政专户拨款（补助）</t>
  </si>
  <si>
    <t>三、国防支出</t>
  </si>
  <si>
    <t xml:space="preserve">    商品和服务支出</t>
  </si>
  <si>
    <t>三、机关资本性支出（一）</t>
  </si>
  <si>
    <t>四、上级补助收入</t>
  </si>
  <si>
    <t>四、公共安全支出</t>
  </si>
  <si>
    <t xml:space="preserve">    对个人和家庭的补助</t>
  </si>
  <si>
    <t>四、机关资本性支出（二）</t>
  </si>
  <si>
    <t>五、附属单位上缴收入</t>
  </si>
  <si>
    <t>五、教育支出</t>
  </si>
  <si>
    <t>二、项目支出</t>
  </si>
  <si>
    <t>五、对事业单位经常性补助</t>
  </si>
  <si>
    <t>六、科学技术支出</t>
  </si>
  <si>
    <t xml:space="preserve">    专项工资福利支出</t>
  </si>
  <si>
    <t>六、对事业单位资本性补助</t>
  </si>
  <si>
    <t>七、文化旅游体育与传媒支出</t>
  </si>
  <si>
    <t xml:space="preserve">    专项商品和服务支出</t>
  </si>
  <si>
    <t>七、对企业补助</t>
  </si>
  <si>
    <t>八、社会保障和就业支出</t>
  </si>
  <si>
    <t xml:space="preserve">    专项对个人和家庭的补助</t>
  </si>
  <si>
    <t>八、对企业资本性支出</t>
  </si>
  <si>
    <t>九、社会保险基金支出</t>
  </si>
  <si>
    <t xml:space="preserve">    债务利息及费用支出</t>
  </si>
  <si>
    <t>九、对个人和家庭的补助</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</si>
  <si>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</si>
  <si>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</si>
  <si>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</si>
  <si>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</si>
  <si>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</si>
  <si>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</si>
  <si>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</si>
  <si>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</si>
  <si>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</si>
  <si>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</si>
  <si>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</si>
  <si>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</si>
  <si>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</si>
  <si>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</si>
  <si>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十四、预备费及预留</t>
  </si>
  <si>
    <t>十五、资源勘探信息等支出</t>
  </si>
  <si>
    <t xml:space="preserve">    其他支出</t>
  </si>
  <si>
    <t>十五、其他支出</t>
  </si>
  <si>
    <t>十六、商业服务业等支出</t>
  </si>
  <si>
    <t>三、对附属单位的补助支出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</si>
  <si>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</si>
  <si>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</si>
  <si>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</si>
  <si>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</si>
  <si>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</si>
  <si>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</si>
  <si>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</si>
  <si>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</si>
  <si>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</si>
  <si>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</si>
  <si>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</si>
  <si>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</si>
  <si>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</si>
  <si>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</si>
  <si>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</si>
  <si>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</si>
  <si>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说明：本表公开内容为列市级预算资金安排情况。</t>
  </si>
  <si>
    <t>附件2-3</t>
  </si>
  <si>
    <t>部门收入总体情况表</t>
  </si>
  <si>
    <t>功能科目编码
（类款项）</t>
  </si>
  <si>
    <t>功能科目名称</t>
  </si>
  <si>
    <t>财政专户管理的非税收入拨款</t>
  </si>
  <si>
    <t>2010101</t>
  </si>
  <si>
    <t xml:space="preserve">  行政运行（人大事务）</t>
  </si>
  <si>
    <t>2010701</t>
  </si>
  <si>
    <t xml:space="preserve">  行政运行（税收事务）</t>
  </si>
  <si>
    <t>2050399</t>
  </si>
  <si>
    <t xml:space="preserve">  其他职业教育支出</t>
  </si>
  <si>
    <t xml:space="preserve">  行政运行（文化）</t>
  </si>
  <si>
    <t>2070104</t>
  </si>
  <si>
    <t xml:space="preserve">  图书馆</t>
  </si>
  <si>
    <t>2070107</t>
  </si>
  <si>
    <t xml:space="preserve">  艺术表演团体</t>
  </si>
  <si>
    <t>2070109</t>
  </si>
  <si>
    <t xml:space="preserve">  群众文化</t>
  </si>
  <si>
    <t>2070114</t>
  </si>
  <si>
    <t xml:space="preserve">  文化和旅游管理事务</t>
  </si>
  <si>
    <t>2070199</t>
  </si>
  <si>
    <t xml:space="preserve">  其他文化和旅游支出</t>
  </si>
  <si>
    <t>2070202</t>
  </si>
  <si>
    <t xml:space="preserve">  一般行政管理事务（文物）</t>
  </si>
  <si>
    <t>2070204</t>
  </si>
  <si>
    <t xml:space="preserve">  文物保护</t>
  </si>
  <si>
    <t>2070205</t>
  </si>
  <si>
    <t xml:space="preserve">  博物馆</t>
  </si>
  <si>
    <t>2070304</t>
  </si>
  <si>
    <t xml:space="preserve">  运动项目管理</t>
  </si>
  <si>
    <t>2070307</t>
  </si>
  <si>
    <t xml:space="preserve">  体育场馆</t>
  </si>
  <si>
    <t>2070399</t>
  </si>
  <si>
    <t xml:space="preserve">  其他体育支出</t>
  </si>
  <si>
    <t>2070807</t>
  </si>
  <si>
    <t xml:space="preserve">  传输发射</t>
  </si>
  <si>
    <t>2079999</t>
  </si>
  <si>
    <t xml:space="preserve">  其他文化旅游体育与传媒支出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</si>
  <si>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</si>
  <si>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</si>
  <si>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</si>
  <si>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</si>
  <si>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</si>
  <si>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</si>
  <si>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</si>
  <si>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</si>
  <si>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2210201</t>
  </si>
  <si>
    <t xml:space="preserve">  住房公积金</t>
  </si>
  <si>
    <t>附件2-4</t>
  </si>
  <si>
    <t>部门支出总体情况表</t>
  </si>
  <si>
    <t>一般公共预算拨款（补助）</t>
  </si>
  <si>
    <t>政府性基金预算拨款（补助）</t>
  </si>
  <si>
    <t>上级补助
收入</t>
  </si>
  <si>
    <t>附属单位
上缴收入</t>
  </si>
  <si>
    <t>经费拨款</t>
  </si>
  <si>
    <t>纳入预算
管理的非税
收入拨款</t>
  </si>
  <si>
    <t>行政事业性收费收入</t>
  </si>
  <si>
    <t>国有资源（资产）有偿使用收入</t>
  </si>
  <si>
    <t>捐赠收入</t>
  </si>
  <si>
    <t>其他收入</t>
  </si>
  <si>
    <t>合  计</t>
  </si>
  <si>
    <t>附件2-5</t>
  </si>
  <si>
    <t>部门支出总体情况表（按部门预算经济分类）</t>
  </si>
  <si>
    <t>单位名称 ：</t>
  </si>
  <si>
    <t>2070101</t>
  </si>
  <si>
    <t>附件2-6</t>
  </si>
  <si>
    <t>部门支出总体情况表（按政府预算经济分类）</t>
  </si>
  <si>
    <t>功能科目
名称</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</si>
  <si>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</si>
  <si>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</si>
  <si>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</si>
  <si>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</si>
  <si>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</si>
  <si>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</si>
  <si>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</si>
  <si>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</si>
  <si>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</si>
  <si>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</si>
  <si>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</si>
  <si>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</si>
  <si>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其他支出</t>
  </si>
  <si>
    <t>附件2-7</t>
  </si>
  <si>
    <t>财政拨款收支总体情况表</t>
  </si>
  <si>
    <t>收      入</t>
  </si>
  <si>
    <t>支      出</t>
  </si>
  <si>
    <t>项    目</t>
  </si>
  <si>
    <t>预算数</t>
  </si>
  <si>
    <t>一般公共
预算拨款</t>
  </si>
  <si>
    <t>政府性
基金拨款</t>
  </si>
  <si>
    <t>一、一般公共预算收入拨款</t>
  </si>
  <si>
    <t xml:space="preserve">    经费拨款（补助）</t>
  </si>
  <si>
    <t xml:space="preserve">    纳入预算管理的非税收入拨款</t>
  </si>
  <si>
    <t>二、政府性基金拨款</t>
  </si>
  <si>
    <t xml:space="preserve">    说明：本表公开内容为列2021年财政拨款安排情况。</t>
  </si>
  <si>
    <t>附件2-8</t>
  </si>
  <si>
    <t>财政拨款支出情况表</t>
  </si>
  <si>
    <t>项目支出</t>
  </si>
  <si>
    <t>201</t>
  </si>
  <si>
    <t>一般公共服务支出</t>
  </si>
  <si>
    <t>20101</t>
  </si>
  <si>
    <t>人大事务</t>
  </si>
  <si>
    <t>税收事务</t>
  </si>
  <si>
    <t>教育支出</t>
  </si>
  <si>
    <t>职业教育</t>
  </si>
  <si>
    <t>文化旅游体育与传媒支出</t>
  </si>
  <si>
    <t>文化和旅游</t>
  </si>
  <si>
    <t>文物</t>
  </si>
  <si>
    <t>体育</t>
  </si>
  <si>
    <t>广播电视</t>
  </si>
  <si>
    <t>其他文化旅游体育与传媒支出</t>
  </si>
  <si>
    <t>社会保障和就业支出</t>
  </si>
  <si>
    <t>行政事业单位养老支出</t>
  </si>
  <si>
    <t>住房保障支出</t>
  </si>
  <si>
    <t>住房改革支出</t>
  </si>
  <si>
    <t>说明：本表的公开内容为列市级当年财政拨款安排情况（含一般公共预算拨款和政府性基金预算拨款）。</t>
  </si>
  <si>
    <t>附件2-9</t>
  </si>
  <si>
    <t>一般公共预算拨款支出情况表</t>
  </si>
  <si>
    <t>20107</t>
  </si>
  <si>
    <t>205</t>
  </si>
  <si>
    <t>20503</t>
  </si>
  <si>
    <r>
      <rPr>
        <sz val="11"/>
        <rFont val="Times New Roman"/>
        <charset val="0"/>
      </rPr>
      <t xml:space="preserve">  </t>
    </r>
    <r>
      <rPr>
        <sz val="11"/>
        <rFont val="宋体"/>
        <charset val="134"/>
      </rPr>
      <t>其他职业教育支出</t>
    </r>
  </si>
  <si>
    <r>
      <rPr>
        <sz val="11"/>
        <rFont val="Times New Roman"/>
        <charset val="0"/>
      </rPr>
      <t xml:space="preserve">  </t>
    </r>
    <r>
      <rPr>
        <sz val="11"/>
        <rFont val="宋体"/>
        <charset val="134"/>
      </rPr>
      <t>行政运行（文化）</t>
    </r>
  </si>
  <si>
    <r>
      <rPr>
        <sz val="11"/>
        <rFont val="Times New Roman"/>
        <charset val="0"/>
      </rPr>
      <t xml:space="preserve">  </t>
    </r>
    <r>
      <rPr>
        <sz val="11"/>
        <rFont val="宋体"/>
        <charset val="134"/>
      </rPr>
      <t>图书馆</t>
    </r>
  </si>
  <si>
    <r>
      <rPr>
        <sz val="11"/>
        <rFont val="Times New Roman"/>
        <charset val="0"/>
      </rPr>
      <t xml:space="preserve">  </t>
    </r>
    <r>
      <rPr>
        <sz val="11"/>
        <rFont val="宋体"/>
        <charset val="134"/>
      </rPr>
      <t>艺术表演团体</t>
    </r>
  </si>
  <si>
    <r>
      <rPr>
        <sz val="11"/>
        <rFont val="Times New Roman"/>
        <charset val="0"/>
      </rPr>
      <t xml:space="preserve">  </t>
    </r>
    <r>
      <rPr>
        <sz val="11"/>
        <rFont val="宋体"/>
        <charset val="134"/>
      </rPr>
      <t>群众文化</t>
    </r>
  </si>
  <si>
    <r>
      <rPr>
        <sz val="11"/>
        <rFont val="Times New Roman"/>
        <charset val="0"/>
      </rPr>
      <t xml:space="preserve">  </t>
    </r>
    <r>
      <rPr>
        <sz val="11"/>
        <rFont val="宋体"/>
        <charset val="134"/>
      </rPr>
      <t>文化和旅游管理事务</t>
    </r>
  </si>
  <si>
    <r>
      <rPr>
        <sz val="11"/>
        <rFont val="Times New Roman"/>
        <charset val="0"/>
      </rPr>
      <t xml:space="preserve">  </t>
    </r>
    <r>
      <rPr>
        <sz val="11"/>
        <rFont val="宋体"/>
        <charset val="134"/>
      </rPr>
      <t>其他文化和旅游支出</t>
    </r>
  </si>
  <si>
    <r>
      <rPr>
        <sz val="11"/>
        <rFont val="Times New Roman"/>
        <charset val="0"/>
      </rPr>
      <t xml:space="preserve">  </t>
    </r>
    <r>
      <rPr>
        <sz val="11"/>
        <rFont val="宋体"/>
        <charset val="134"/>
      </rPr>
      <t>一般行政管理事务（文物）</t>
    </r>
  </si>
  <si>
    <r>
      <rPr>
        <sz val="11"/>
        <rFont val="Times New Roman"/>
        <charset val="0"/>
      </rPr>
      <t xml:space="preserve">  </t>
    </r>
    <r>
      <rPr>
        <sz val="11"/>
        <rFont val="宋体"/>
        <charset val="134"/>
      </rPr>
      <t>文物保护</t>
    </r>
  </si>
  <si>
    <r>
      <rPr>
        <sz val="11"/>
        <rFont val="Times New Roman"/>
        <charset val="0"/>
      </rPr>
      <t xml:space="preserve">  </t>
    </r>
    <r>
      <rPr>
        <sz val="11"/>
        <rFont val="宋体"/>
        <charset val="134"/>
      </rPr>
      <t>博物馆</t>
    </r>
  </si>
  <si>
    <r>
      <rPr>
        <sz val="11"/>
        <rFont val="Times New Roman"/>
        <charset val="0"/>
      </rPr>
      <t xml:space="preserve">  </t>
    </r>
    <r>
      <rPr>
        <sz val="11"/>
        <rFont val="宋体"/>
        <charset val="134"/>
      </rPr>
      <t>运动项目管理</t>
    </r>
  </si>
  <si>
    <r>
      <rPr>
        <sz val="11"/>
        <rFont val="Times New Roman"/>
        <charset val="0"/>
      </rPr>
      <t xml:space="preserve">  </t>
    </r>
    <r>
      <rPr>
        <sz val="11"/>
        <rFont val="宋体"/>
        <charset val="134"/>
      </rPr>
      <t>体育场馆</t>
    </r>
  </si>
  <si>
    <r>
      <rPr>
        <sz val="11"/>
        <rFont val="Times New Roman"/>
        <charset val="0"/>
      </rPr>
      <t xml:space="preserve">  </t>
    </r>
    <r>
      <rPr>
        <sz val="11"/>
        <rFont val="宋体"/>
        <charset val="134"/>
      </rPr>
      <t>其他体育支出</t>
    </r>
  </si>
  <si>
    <r>
      <rPr>
        <sz val="11"/>
        <rFont val="Times New Roman"/>
        <charset val="0"/>
      </rPr>
      <t xml:space="preserve">  </t>
    </r>
    <r>
      <rPr>
        <sz val="11"/>
        <rFont val="宋体"/>
        <charset val="134"/>
      </rPr>
      <t>传输发射</t>
    </r>
  </si>
  <si>
    <r>
      <rPr>
        <sz val="11"/>
        <rFont val="Times New Roman"/>
        <charset val="0"/>
      </rPr>
      <t xml:space="preserve">  </t>
    </r>
    <r>
      <rPr>
        <sz val="11"/>
        <rFont val="宋体"/>
        <charset val="134"/>
      </rPr>
      <t>其他文化旅游体育与传媒支出</t>
    </r>
  </si>
  <si>
    <r>
      <rPr>
        <sz val="11"/>
        <rFont val="Times New Roman"/>
        <charset val="0"/>
      </rPr>
      <t xml:space="preserve">  </t>
    </r>
    <r>
      <rPr>
        <sz val="11"/>
        <rFont val="宋体"/>
        <charset val="134"/>
      </rPr>
      <t>行政单位离退休</t>
    </r>
  </si>
  <si>
    <r>
      <rPr>
        <sz val="11"/>
        <rFont val="Times New Roman"/>
        <charset val="0"/>
      </rPr>
      <t xml:space="preserve">  </t>
    </r>
    <r>
      <rPr>
        <sz val="11"/>
        <rFont val="宋体"/>
        <charset val="134"/>
      </rPr>
      <t>事业单位离退休</t>
    </r>
  </si>
  <si>
    <r>
      <rPr>
        <sz val="11"/>
        <rFont val="Times New Roman"/>
        <charset val="0"/>
      </rPr>
      <t xml:space="preserve">  </t>
    </r>
    <r>
      <rPr>
        <sz val="11"/>
        <rFont val="宋体"/>
        <charset val="134"/>
      </rPr>
      <t>离退休人员管理机构</t>
    </r>
  </si>
  <si>
    <r>
      <rPr>
        <sz val="11"/>
        <rFont val="Times New Roman"/>
        <charset val="0"/>
      </rPr>
      <t xml:space="preserve">  </t>
    </r>
    <r>
      <rPr>
        <sz val="11"/>
        <rFont val="宋体"/>
        <charset val="134"/>
      </rPr>
      <t>机关事业单位基本养老保险缴费支出</t>
    </r>
  </si>
  <si>
    <r>
      <rPr>
        <sz val="11"/>
        <rFont val="Times New Roman"/>
        <charset val="0"/>
      </rPr>
      <t xml:space="preserve">  </t>
    </r>
    <r>
      <rPr>
        <sz val="11"/>
        <rFont val="宋体"/>
        <charset val="134"/>
      </rPr>
      <t>住房公积金</t>
    </r>
  </si>
  <si>
    <t xml:space="preserve">    说明：本表公开内容为列市级当年一般公共预算拨款安排情况（含经费拨款和纳入预算管理的非税收入拨款）。</t>
  </si>
  <si>
    <t>附件2-10</t>
  </si>
  <si>
    <t>一般公共预算基本支出情况表</t>
  </si>
  <si>
    <t>经济科目
编码（类款）</t>
  </si>
  <si>
    <t>经济科目名称</t>
  </si>
  <si>
    <t>人员经费</t>
  </si>
  <si>
    <t>公用经费</t>
  </si>
  <si>
    <t>301</t>
  </si>
  <si>
    <t>工资福利支出</t>
  </si>
  <si>
    <t>30101</t>
  </si>
  <si>
    <t>基本工资</t>
  </si>
  <si>
    <t>30102</t>
  </si>
  <si>
    <t>津贴补贴</t>
  </si>
  <si>
    <t>30103</t>
  </si>
  <si>
    <t>奖金</t>
  </si>
  <si>
    <t>30107</t>
  </si>
  <si>
    <t>绩效工资</t>
  </si>
  <si>
    <t>30108</t>
  </si>
  <si>
    <t>机关事业单位养老保险缴费</t>
  </si>
  <si>
    <t>30110</t>
  </si>
  <si>
    <t>职工基本医疗保险缴费</t>
  </si>
  <si>
    <t>30112</t>
  </si>
  <si>
    <t>其他社会保障缴费</t>
  </si>
  <si>
    <t>住房公积金</t>
  </si>
  <si>
    <t>其他工资福利支出</t>
  </si>
  <si>
    <t>302</t>
  </si>
  <si>
    <t>商品和服务支出</t>
  </si>
  <si>
    <t>办公费</t>
  </si>
  <si>
    <t>印刷费</t>
  </si>
  <si>
    <t>咨询费</t>
  </si>
  <si>
    <t>手续费</t>
  </si>
  <si>
    <t>水费</t>
  </si>
  <si>
    <t>电费</t>
  </si>
  <si>
    <t>邮电费</t>
  </si>
  <si>
    <t>物业管理费</t>
  </si>
  <si>
    <t>差旅费</t>
  </si>
  <si>
    <t>维修（护）费</t>
  </si>
  <si>
    <t>会议费</t>
  </si>
  <si>
    <t>培训费</t>
  </si>
  <si>
    <t>公务接待费</t>
  </si>
  <si>
    <t>专用材料费</t>
  </si>
  <si>
    <t>专用燃料费</t>
  </si>
  <si>
    <t>劳务费</t>
  </si>
  <si>
    <t>工会经费</t>
  </si>
  <si>
    <t>福利费</t>
  </si>
  <si>
    <t>公务用车运行维护费</t>
  </si>
  <si>
    <t>其他交通费用</t>
  </si>
  <si>
    <t>30240</t>
  </si>
  <si>
    <t>税金及附加费用</t>
  </si>
  <si>
    <t>其他商品和服务支出</t>
  </si>
  <si>
    <t>303</t>
  </si>
  <si>
    <t>对个人和家庭补助支出</t>
  </si>
  <si>
    <t>30301</t>
  </si>
  <si>
    <t>离休费</t>
  </si>
  <si>
    <t>30302</t>
  </si>
  <si>
    <t>退休费</t>
  </si>
  <si>
    <t>30305</t>
  </si>
  <si>
    <t>生活补助</t>
  </si>
  <si>
    <t>说明：1.本表公开内容为列市级当年一般公共预算拨款安排的基本支出情况（含经费拨款和纳入预算管理的非税收入拨款）。
      2.人员经费包括工资福利支出和对个人和家庭补助支出，公用经费包括商品服务支出和资本性支出。</t>
  </si>
  <si>
    <t>附件2-11</t>
  </si>
  <si>
    <t>一般公共预算基本支出表</t>
  </si>
  <si>
    <t>科目编码</t>
  </si>
  <si>
    <t>科目名称</t>
  </si>
  <si>
    <t>职业年金缴费</t>
  </si>
  <si>
    <t>取暖费</t>
  </si>
  <si>
    <t>因公出国（境）费用</t>
  </si>
  <si>
    <t>租赁费</t>
  </si>
  <si>
    <t>被装购置费</t>
  </si>
  <si>
    <t>委托业务费</t>
  </si>
  <si>
    <t>助学金</t>
  </si>
  <si>
    <t>其他对个人和家庭的补助支出</t>
  </si>
  <si>
    <t>207</t>
  </si>
  <si>
    <t>20701</t>
  </si>
  <si>
    <t>20702</t>
  </si>
  <si>
    <t>20703</t>
  </si>
  <si>
    <t>20708</t>
  </si>
  <si>
    <t>208</t>
  </si>
  <si>
    <t>20805</t>
  </si>
  <si>
    <t>221</t>
  </si>
  <si>
    <t>22102</t>
  </si>
  <si>
    <t>附件2-12</t>
  </si>
  <si>
    <t>政府性基金预算支出情况表（按部门预算经济分类）</t>
  </si>
  <si>
    <t>本单位无政府性基金收入安排的支出</t>
  </si>
  <si>
    <t xml:space="preserve">    说明：1.本表公开内容为列市级当年政府性基金预算拨款安排情况。
          2.没有此项收入安排支出的单位不能删除此表，需列空表并说明“本单位无政府性基金收入安排的支出”。</t>
  </si>
  <si>
    <t>附件2-13</t>
  </si>
  <si>
    <t>政府性基金预算支出情况表（按政府预算经济分类）</t>
  </si>
  <si>
    <t>对事业单位
经常性
补助</t>
  </si>
  <si>
    <t>对事业单位
资本性
补助</t>
  </si>
  <si>
    <t>其他
支出</t>
  </si>
  <si>
    <t>附件2-14</t>
  </si>
  <si>
    <t>一般公共预算“三公”经费支出情况表</t>
  </si>
  <si>
    <t>三公经费预算数（一般公共预算拨款）</t>
  </si>
  <si>
    <t>较上年“三公”经费预算总额增减比例（%）</t>
  </si>
  <si>
    <t>增减原因说明</t>
  </si>
  <si>
    <t>公务用车购置及运行费</t>
  </si>
  <si>
    <t>其中：</t>
  </si>
  <si>
    <t>因公出国（境）费</t>
  </si>
  <si>
    <t>公务用车购置费</t>
  </si>
  <si>
    <t>常德市文化旅游广电体育局系统</t>
  </si>
  <si>
    <t>厉行节约、加强内控管理、压减三公经费开支</t>
  </si>
  <si>
    <t xml:space="preserve">    说明：本表的公开内容为当年一般公共预算拨款安排的“三公”经费支出（含基本支出和项目支出），一般公共预算拨款包括经费拨款和纳入预算管理的非税收入拨款。 </t>
  </si>
  <si>
    <t>附件2-15</t>
  </si>
  <si>
    <t>部门专项业务经费支出情况表</t>
  </si>
  <si>
    <t>项目名称</t>
  </si>
  <si>
    <t>资金来源</t>
  </si>
  <si>
    <t>具体内容</t>
  </si>
  <si>
    <t>备注</t>
  </si>
  <si>
    <t>纳入预算管理的非税
收入拨款</t>
  </si>
  <si>
    <t>财政专户管理的非税
收入拨款</t>
  </si>
  <si>
    <t>文化市场检查与执法</t>
  </si>
  <si>
    <t>办公设备购置</t>
  </si>
  <si>
    <t>读书活动经费</t>
  </si>
  <si>
    <t>1.艺术人才培养</t>
  </si>
  <si>
    <t>2.新剧目、节目创作</t>
  </si>
  <si>
    <t>3.汉剧高腔传承保护</t>
  </si>
  <si>
    <t>职工餐补</t>
  </si>
  <si>
    <t>剧本创作经费</t>
  </si>
  <si>
    <t>书画专项活动费</t>
  </si>
  <si>
    <t>改制老同志管理费</t>
  </si>
  <si>
    <t>文物保护与文物安全管理</t>
  </si>
  <si>
    <t>专项业务工作经费</t>
  </si>
  <si>
    <t>中餐补助</t>
  </si>
  <si>
    <t>专项业务经费</t>
  </si>
  <si>
    <t>业务工作经费</t>
  </si>
  <si>
    <t>日常工作经费</t>
  </si>
  <si>
    <t>播出经费</t>
  </si>
  <si>
    <t xml:space="preserve">    说明：本表公开内容为列市级当年预算资金安排情况。</t>
  </si>
  <si>
    <t>附件2-16</t>
  </si>
  <si>
    <t>项目预算支出明细表</t>
  </si>
  <si>
    <t xml:space="preserve">  事业运行经费</t>
  </si>
  <si>
    <t>非遗保护、安监平台维护等</t>
  </si>
  <si>
    <t>扫黄打非经费</t>
  </si>
  <si>
    <t xml:space="preserve">  旅游产业发展专项</t>
  </si>
  <si>
    <t xml:space="preserve">   有线电视优免用户政府买单</t>
  </si>
  <si>
    <t xml:space="preserve">  市级文物保护</t>
  </si>
  <si>
    <t xml:space="preserve">  体育专项资金</t>
  </si>
  <si>
    <t xml:space="preserve">    说明：1.本表公开内容为列市级当年预算资金安排情况。
          2.“事业运行”专项只公开到一级项目，其他专项需公开到二级项目。</t>
  </si>
  <si>
    <t>附件2-17</t>
  </si>
  <si>
    <t>专项资金绩效目标表</t>
  </si>
  <si>
    <r>
      <rPr>
        <sz val="12"/>
        <rFont val="仿宋"/>
        <charset val="134"/>
      </rPr>
      <t>（</t>
    </r>
    <r>
      <rPr>
        <sz val="12"/>
        <rFont val="Times New Roman"/>
        <charset val="0"/>
      </rPr>
      <t>2020</t>
    </r>
    <r>
      <rPr>
        <sz val="12"/>
        <rFont val="仿宋"/>
        <charset val="134"/>
      </rPr>
      <t>年）</t>
    </r>
  </si>
  <si>
    <r>
      <rPr>
        <sz val="12"/>
        <rFont val="仿宋"/>
        <charset val="134"/>
      </rPr>
      <t>填报单位：</t>
    </r>
  </si>
  <si>
    <t>常德市文化旅游广电体育局</t>
  </si>
  <si>
    <t>编号：36</t>
  </si>
  <si>
    <r>
      <rPr>
        <sz val="12"/>
        <rFont val="仿宋"/>
        <charset val="134"/>
      </rPr>
      <t>专项名称</t>
    </r>
  </si>
  <si>
    <t>有线电视优免用户政府买单</t>
  </si>
  <si>
    <r>
      <rPr>
        <sz val="12"/>
        <rFont val="仿宋"/>
        <charset val="134"/>
      </rPr>
      <t>专项属性</t>
    </r>
  </si>
  <si>
    <r>
      <rPr>
        <sz val="12"/>
        <rFont val="仿宋"/>
        <charset val="134"/>
      </rPr>
      <t>延续专项</t>
    </r>
    <r>
      <rPr>
        <sz val="12"/>
        <rFont val="宋体"/>
        <charset val="134"/>
      </rPr>
      <t>☑</t>
    </r>
    <r>
      <rPr>
        <sz val="12"/>
        <rFont val="仿宋"/>
        <charset val="134"/>
      </rPr>
      <t xml:space="preserve"> </t>
    </r>
    <r>
      <rPr>
        <sz val="12"/>
        <rFont val="Times New Roman"/>
        <charset val="0"/>
      </rPr>
      <t xml:space="preserve">     </t>
    </r>
    <r>
      <rPr>
        <sz val="12"/>
        <rFont val="仿宋"/>
        <charset val="134"/>
      </rPr>
      <t xml:space="preserve">新增专项□    </t>
    </r>
  </si>
  <si>
    <r>
      <rPr>
        <sz val="12"/>
        <rFont val="仿宋"/>
        <charset val="134"/>
      </rPr>
      <t>部门名称</t>
    </r>
  </si>
  <si>
    <t>广电科技科</t>
  </si>
  <si>
    <r>
      <rPr>
        <sz val="12"/>
        <rFont val="仿宋"/>
        <charset val="134"/>
      </rPr>
      <t>资金总额</t>
    </r>
    <r>
      <rPr>
        <sz val="12"/>
        <rFont val="Times New Roman"/>
        <charset val="0"/>
      </rPr>
      <t xml:space="preserve">
</t>
    </r>
    <r>
      <rPr>
        <sz val="12"/>
        <rFont val="仿宋"/>
        <charset val="134"/>
      </rPr>
      <t>（万元）</t>
    </r>
  </si>
  <si>
    <r>
      <rPr>
        <sz val="12"/>
        <rFont val="仿宋"/>
        <charset val="134"/>
      </rPr>
      <t>专项立项</t>
    </r>
    <r>
      <rPr>
        <sz val="12"/>
        <rFont val="Times New Roman"/>
        <charset val="0"/>
      </rPr>
      <t xml:space="preserve">
</t>
    </r>
    <r>
      <rPr>
        <sz val="12"/>
        <rFont val="仿宋"/>
        <charset val="134"/>
      </rPr>
      <t>依据</t>
    </r>
  </si>
  <si>
    <r>
      <rPr>
        <sz val="9"/>
        <rFont val="宋体"/>
        <charset val="134"/>
      </rPr>
      <t>《湖南省人民政府办公厅转发省文化厅等部门关于做好政府向社会力量购买公共文化服务工作实施意见的通知》（湘政办发〔2016〕6号）
《常德市对特殊群体提供有线电视收视费减免服务实施方案》的通知（常文通字〔</t>
    </r>
    <r>
      <rPr>
        <sz val="9"/>
        <rFont val="Times New Roman"/>
        <charset val="0"/>
      </rPr>
      <t>2018</t>
    </r>
    <r>
      <rPr>
        <sz val="9"/>
        <rFont val="宋体"/>
        <charset val="134"/>
      </rPr>
      <t>〕</t>
    </r>
    <r>
      <rPr>
        <sz val="9"/>
        <rFont val="Times New Roman"/>
        <charset val="0"/>
      </rPr>
      <t>9</t>
    </r>
    <r>
      <rPr>
        <sz val="9"/>
        <rFont val="宋体"/>
        <charset val="134"/>
      </rPr>
      <t>号）</t>
    </r>
  </si>
  <si>
    <r>
      <rPr>
        <sz val="12"/>
        <rFont val="仿宋"/>
        <charset val="134"/>
      </rPr>
      <t>专项实施进度计划</t>
    </r>
  </si>
  <si>
    <t>专项实施内容</t>
  </si>
  <si>
    <t>计划开始时间</t>
  </si>
  <si>
    <t>计划完成时间</t>
  </si>
  <si>
    <r>
      <rPr>
        <sz val="9"/>
        <rFont val="Times New Roman"/>
        <charset val="0"/>
      </rPr>
      <t>1</t>
    </r>
    <r>
      <rPr>
        <sz val="9"/>
        <rFont val="宋体"/>
        <charset val="134"/>
      </rPr>
      <t>城市和农村享受低保待遇的家庭给予有限电视减费服务</t>
    </r>
  </si>
  <si>
    <r>
      <rPr>
        <sz val="9"/>
        <rFont val="Times New Roman"/>
        <charset val="0"/>
      </rPr>
      <t>2</t>
    </r>
    <r>
      <rPr>
        <sz val="9"/>
        <rFont val="宋体"/>
        <charset val="134"/>
      </rPr>
      <t>老红军（遗孀），城乡特困人员给予有限电视免费服务</t>
    </r>
  </si>
  <si>
    <r>
      <rPr>
        <sz val="12"/>
        <rFont val="仿宋"/>
        <charset val="134"/>
      </rPr>
      <t>专项长期绩效目标</t>
    </r>
  </si>
  <si>
    <t xml:space="preserve"> 实施文化惠民工程,为符合条件的特殊群体购买有线电视免费或低收费服务。</t>
  </si>
  <si>
    <r>
      <rPr>
        <sz val="12"/>
        <rFont val="仿宋"/>
        <charset val="134"/>
      </rPr>
      <t>专项年度绩效目标</t>
    </r>
  </si>
  <si>
    <t>由市文旅广体局牵头，通过政府购买服务方式向范围内的优免对象提供有限电视免费或低收费服务，优惠减免用户数量共6331户 ，保证有线电视收视率稳定率、合格率100%，将惠民政策宣传落实到位，受益对象满意度达95%以上。</t>
  </si>
  <si>
    <r>
      <rPr>
        <sz val="11"/>
        <rFont val="仿宋"/>
        <charset val="134"/>
      </rPr>
      <t>专项</t>
    </r>
    <r>
      <rPr>
        <sz val="11"/>
        <rFont val="Times New Roman"/>
        <charset val="0"/>
      </rPr>
      <t xml:space="preserve">
</t>
    </r>
    <r>
      <rPr>
        <sz val="11"/>
        <rFont val="仿宋"/>
        <charset val="134"/>
      </rPr>
      <t>年度</t>
    </r>
    <r>
      <rPr>
        <sz val="11"/>
        <rFont val="Times New Roman"/>
        <charset val="0"/>
      </rPr>
      <t xml:space="preserve">
</t>
    </r>
    <r>
      <rPr>
        <sz val="11"/>
        <rFont val="仿宋"/>
        <charset val="134"/>
      </rPr>
      <t>绩效</t>
    </r>
    <r>
      <rPr>
        <sz val="11"/>
        <rFont val="Times New Roman"/>
        <charset val="0"/>
      </rPr>
      <t xml:space="preserve">
</t>
    </r>
    <r>
      <rPr>
        <sz val="11"/>
        <rFont val="仿宋"/>
        <charset val="134"/>
      </rPr>
      <t>指标</t>
    </r>
  </si>
  <si>
    <t>一级指标</t>
  </si>
  <si>
    <t>二级指标</t>
  </si>
  <si>
    <t>三级指标</t>
  </si>
  <si>
    <t>指标内容</t>
  </si>
  <si>
    <t>指标值</t>
  </si>
  <si>
    <t>绩效标准</t>
  </si>
  <si>
    <t>产出指标</t>
  </si>
  <si>
    <t>数量指标</t>
  </si>
  <si>
    <t>低保优惠</t>
  </si>
  <si>
    <t>依据政策对低保实施有限电视服务优惠108元/户</t>
  </si>
  <si>
    <r>
      <rPr>
        <sz val="10"/>
        <rFont val="Times New Roman"/>
        <charset val="0"/>
      </rPr>
      <t>6315</t>
    </r>
    <r>
      <rPr>
        <sz val="10"/>
        <rFont val="宋体"/>
        <charset val="134"/>
      </rPr>
      <t>户（依据系统更新数据）</t>
    </r>
  </si>
  <si>
    <t>计划标准</t>
  </si>
  <si>
    <t>特困免费</t>
  </si>
  <si>
    <t>依据政策对特困户实施有限电视服务免费，全免优惠288元/户</t>
  </si>
  <si>
    <r>
      <rPr>
        <sz val="10"/>
        <rFont val="Times New Roman"/>
        <charset val="0"/>
      </rPr>
      <t>16</t>
    </r>
    <r>
      <rPr>
        <sz val="10"/>
        <rFont val="宋体"/>
        <charset val="134"/>
      </rPr>
      <t>户（依据系统更新数据）</t>
    </r>
  </si>
  <si>
    <t>质量指标</t>
  </si>
  <si>
    <t>有线电视收视服务</t>
  </si>
  <si>
    <t>保证优免用户有线电视收视服务合格率、稳定率</t>
  </si>
  <si>
    <t>时效指标</t>
  </si>
  <si>
    <t>惠民政策实施进度</t>
  </si>
  <si>
    <t>保证让优惠、减免用户在政策范围内按期享受惠民政策</t>
  </si>
  <si>
    <t>成本指标</t>
  </si>
  <si>
    <t>基本收视维护费</t>
  </si>
  <si>
    <t xml:space="preserve"> 专款专用，节约成本，支出合理合规，控制在预算额度内。</t>
  </si>
  <si>
    <t xml:space="preserve"> ≦68.66万元</t>
  </si>
  <si>
    <t>效益指标</t>
  </si>
  <si>
    <t>经济效益</t>
  </si>
  <si>
    <t>无</t>
  </si>
  <si>
    <t>社会效益</t>
  </si>
  <si>
    <t>文化惠民</t>
  </si>
  <si>
    <t>最大限度地利用有限的资源满足本地区弱势特困人群的物质文化需求。文化惠民，让群众听得到广播，看得到电视。</t>
  </si>
  <si>
    <t>政策知晓率</t>
  </si>
  <si>
    <t xml:space="preserve"> 宣传惠民政策，让弱势群体知晓并享受到国家政策</t>
  </si>
  <si>
    <t>≥98%</t>
  </si>
  <si>
    <t>生态效益</t>
  </si>
  <si>
    <t>可持续影响</t>
  </si>
  <si>
    <t>服务脱贫</t>
  </si>
  <si>
    <t>扶持弱势特困人群，每年享受有线电视免费或低收费服务。</t>
  </si>
  <si>
    <t>可持续</t>
  </si>
  <si>
    <t>社会公众或服务对象满意度</t>
  </si>
  <si>
    <t>弱势特困人群满意度</t>
  </si>
  <si>
    <t>不断地改进并完善自身的公共服务职能，提高服务效率，提高受益对象群众满意度。</t>
  </si>
  <si>
    <r>
      <rPr>
        <sz val="9"/>
        <rFont val="宋体"/>
        <charset val="134"/>
      </rPr>
      <t>≧</t>
    </r>
    <r>
      <rPr>
        <sz val="9"/>
        <rFont val="Times New Roman"/>
        <charset val="0"/>
      </rPr>
      <t>95%</t>
    </r>
  </si>
  <si>
    <t>专项实施保障措施</t>
  </si>
  <si>
    <r>
      <rPr>
        <sz val="9"/>
        <rFont val="宋体"/>
        <charset val="134"/>
      </rPr>
      <t>成立的专门管理机构：成立项目资金管理使用监督管理领导小组，下设办公室，设在财务科。由分管财务的副局长为组长，成员由局财务科及有关业务科（室）人员组成，承担项目专项资金管理、检查、监督职责。
资金管理办法：《常德市文化体育广电新闻出版局专项资金集中监管工作管理办法》。</t>
    </r>
    <r>
      <rPr>
        <sz val="9"/>
        <rFont val="宋体"/>
        <charset val="134"/>
      </rPr>
      <t xml:space="preserve">
项目管理办法：《常德市文化体育广电新闻出版局预算管理制度》。</t>
    </r>
    <r>
      <rPr>
        <sz val="9"/>
        <rFont val="宋体"/>
        <charset val="134"/>
      </rPr>
      <t xml:space="preserve">
工作措施（方案、规划）：根据《常德市对特殊群体提供有线电视收视费减免服务实施方案》实施，年初制定2020年工作计划及措施，年终向局党组报告项目实施结果。</t>
    </r>
  </si>
  <si>
    <r>
      <rPr>
        <sz val="11"/>
        <rFont val="仿宋"/>
        <charset val="134"/>
      </rPr>
      <t>项目</t>
    </r>
    <r>
      <rPr>
        <sz val="11"/>
        <rFont val="Times New Roman"/>
        <charset val="0"/>
      </rPr>
      <t xml:space="preserve">
</t>
    </r>
    <r>
      <rPr>
        <sz val="11"/>
        <rFont val="仿宋"/>
        <charset val="134"/>
      </rPr>
      <t>构成</t>
    </r>
    <r>
      <rPr>
        <sz val="11"/>
        <rFont val="Times New Roman"/>
        <charset val="0"/>
      </rPr>
      <t xml:space="preserve">
</t>
    </r>
    <r>
      <rPr>
        <sz val="11"/>
        <rFont val="仿宋"/>
        <charset val="134"/>
      </rPr>
      <t>分解</t>
    </r>
  </si>
  <si>
    <r>
      <rPr>
        <b/>
        <sz val="12"/>
        <rFont val="仿宋"/>
        <charset val="134"/>
      </rPr>
      <t>子项目</t>
    </r>
    <r>
      <rPr>
        <b/>
        <sz val="12"/>
        <rFont val="Times New Roman"/>
        <charset val="0"/>
      </rPr>
      <t>1</t>
    </r>
    <r>
      <rPr>
        <b/>
        <sz val="12"/>
        <rFont val="仿宋"/>
        <charset val="134"/>
      </rPr>
      <t>名称：有限电视优免用户政府买单</t>
    </r>
  </si>
  <si>
    <r>
      <rPr>
        <sz val="12"/>
        <rFont val="仿宋"/>
        <charset val="134"/>
      </rPr>
      <t>明细</t>
    </r>
    <r>
      <rPr>
        <sz val="12"/>
        <rFont val="Times New Roman"/>
        <charset val="0"/>
      </rPr>
      <t xml:space="preserve">
</t>
    </r>
    <r>
      <rPr>
        <sz val="12"/>
        <rFont val="仿宋"/>
        <charset val="134"/>
      </rPr>
      <t>金额</t>
    </r>
  </si>
  <si>
    <r>
      <rPr>
        <sz val="12"/>
        <rFont val="仿宋"/>
        <charset val="134"/>
      </rPr>
      <t>单价</t>
    </r>
  </si>
  <si>
    <r>
      <rPr>
        <sz val="12"/>
        <rFont val="仿宋"/>
        <charset val="134"/>
      </rPr>
      <t>依据</t>
    </r>
  </si>
  <si>
    <r>
      <rPr>
        <sz val="12"/>
        <rFont val="仿宋"/>
        <charset val="134"/>
      </rPr>
      <t>数量</t>
    </r>
  </si>
  <si>
    <r>
      <rPr>
        <sz val="12"/>
        <rFont val="仿宋"/>
        <charset val="134"/>
      </rPr>
      <t>备注</t>
    </r>
  </si>
  <si>
    <r>
      <rPr>
        <sz val="12"/>
        <rFont val="仿宋"/>
        <charset val="134"/>
      </rPr>
      <t>构成明细</t>
    </r>
  </si>
  <si>
    <r>
      <rPr>
        <sz val="10"/>
        <rFont val="Times New Roman"/>
        <charset val="0"/>
      </rPr>
      <t>1.1</t>
    </r>
    <r>
      <rPr>
        <sz val="10"/>
        <rFont val="仿宋"/>
        <charset val="134"/>
      </rPr>
      <t>基本收视维护费名称</t>
    </r>
  </si>
  <si>
    <r>
      <rPr>
        <sz val="10"/>
        <rFont val="Times New Roman"/>
        <charset val="0"/>
      </rPr>
      <t>1.1.1</t>
    </r>
    <r>
      <rPr>
        <sz val="10"/>
        <rFont val="宋体"/>
        <charset val="134"/>
      </rPr>
      <t>低保优惠</t>
    </r>
  </si>
  <si>
    <r>
      <rPr>
        <sz val="10"/>
        <rFont val="Times New Roman"/>
        <charset val="0"/>
      </rPr>
      <t>108</t>
    </r>
    <r>
      <rPr>
        <sz val="10"/>
        <rFont val="宋体"/>
        <charset val="134"/>
      </rPr>
      <t>元</t>
    </r>
    <r>
      <rPr>
        <sz val="10"/>
        <rFont val="Times New Roman"/>
        <charset val="0"/>
      </rPr>
      <t>/</t>
    </r>
    <r>
      <rPr>
        <sz val="10"/>
        <rFont val="宋体"/>
        <charset val="134"/>
      </rPr>
      <t>户</t>
    </r>
  </si>
  <si>
    <r>
      <rPr>
        <sz val="10"/>
        <rFont val="宋体"/>
        <charset val="134"/>
      </rPr>
      <t>《关于我省有线电视基本收视维护费有关问题的通知》（湘发改价服〔</t>
    </r>
    <r>
      <rPr>
        <sz val="10"/>
        <rFont val="Times New Roman"/>
        <charset val="0"/>
      </rPr>
      <t>2016</t>
    </r>
    <r>
      <rPr>
        <sz val="10"/>
        <rFont val="宋体"/>
        <charset val="134"/>
      </rPr>
      <t>〕</t>
    </r>
    <r>
      <rPr>
        <sz val="10"/>
        <rFont val="Times New Roman"/>
        <charset val="0"/>
      </rPr>
      <t>62</t>
    </r>
    <r>
      <rPr>
        <sz val="10"/>
        <rFont val="宋体"/>
        <charset val="134"/>
      </rPr>
      <t>号）减免标准核算的价格</t>
    </r>
  </si>
  <si>
    <r>
      <rPr>
        <sz val="10"/>
        <rFont val="Times New Roman"/>
        <charset val="0"/>
      </rPr>
      <t>6315</t>
    </r>
    <r>
      <rPr>
        <sz val="10"/>
        <rFont val="宋体"/>
        <charset val="134"/>
      </rPr>
      <t>户</t>
    </r>
  </si>
  <si>
    <t>受惠群众清查及有线电视用户系统数据</t>
  </si>
  <si>
    <r>
      <rPr>
        <sz val="10"/>
        <rFont val="Times New Roman"/>
        <charset val="0"/>
      </rPr>
      <t>1.1.2</t>
    </r>
    <r>
      <rPr>
        <sz val="10"/>
        <rFont val="宋体"/>
        <charset val="134"/>
      </rPr>
      <t>特困免费</t>
    </r>
  </si>
  <si>
    <r>
      <rPr>
        <sz val="10"/>
        <rFont val="Times New Roman"/>
        <charset val="0"/>
      </rPr>
      <t>288</t>
    </r>
    <r>
      <rPr>
        <sz val="10"/>
        <rFont val="宋体"/>
        <charset val="134"/>
      </rPr>
      <t>元</t>
    </r>
    <r>
      <rPr>
        <sz val="10"/>
        <rFont val="Times New Roman"/>
        <charset val="0"/>
      </rPr>
      <t>/</t>
    </r>
    <r>
      <rPr>
        <sz val="10"/>
        <rFont val="宋体"/>
        <charset val="134"/>
      </rPr>
      <t>户</t>
    </r>
  </si>
  <si>
    <r>
      <rPr>
        <sz val="10"/>
        <rFont val="Times New Roman"/>
        <charset val="0"/>
      </rPr>
      <t>16</t>
    </r>
    <r>
      <rPr>
        <sz val="10"/>
        <rFont val="宋体"/>
        <charset val="134"/>
      </rPr>
      <t>户</t>
    </r>
  </si>
  <si>
    <r>
      <rPr>
        <b/>
        <sz val="12"/>
        <rFont val="Times New Roman"/>
        <charset val="0"/>
      </rPr>
      <t>1.1</t>
    </r>
    <r>
      <rPr>
        <b/>
        <sz val="12"/>
        <rFont val="仿宋"/>
        <charset val="134"/>
      </rPr>
      <t>金额小计</t>
    </r>
  </si>
  <si>
    <t>填表人：</t>
  </si>
  <si>
    <t>刘翠凤</t>
  </si>
  <si>
    <t>联系电话：15573637255</t>
  </si>
  <si>
    <t>填报日期：2021年2月3日</t>
  </si>
  <si>
    <t>事业运行支出绩效目标申报表</t>
  </si>
  <si>
    <r>
      <rPr>
        <sz val="12"/>
        <rFont val="Times New Roman"/>
        <charset val="0"/>
      </rPr>
      <t>(2021</t>
    </r>
    <r>
      <rPr>
        <sz val="12"/>
        <rFont val="仿宋"/>
        <charset val="134"/>
      </rPr>
      <t>年度）</t>
    </r>
  </si>
  <si>
    <t>填报单位（盖章）：常德市文化旅游广电体育局</t>
  </si>
  <si>
    <t>部门名称</t>
  </si>
  <si>
    <r>
      <rPr>
        <sz val="11"/>
        <rFont val="仿宋"/>
        <charset val="134"/>
      </rPr>
      <t>年度
预算
支出</t>
    </r>
    <r>
      <rPr>
        <sz val="11"/>
        <rFont val="Times New Roman"/>
        <charset val="0"/>
      </rPr>
      <t xml:space="preserve">
</t>
    </r>
    <r>
      <rPr>
        <sz val="11"/>
        <rFont val="仿宋"/>
        <charset val="134"/>
      </rPr>
      <t>（万元）</t>
    </r>
  </si>
  <si>
    <t>资金总额</t>
  </si>
  <si>
    <t>按收入性质分</t>
  </si>
  <si>
    <t>按支出性质分</t>
  </si>
  <si>
    <t>公共财政拨款</t>
  </si>
  <si>
    <r>
      <rPr>
        <sz val="11"/>
        <rFont val="仿宋"/>
        <charset val="134"/>
      </rPr>
      <t>政府性</t>
    </r>
    <r>
      <rPr>
        <sz val="11"/>
        <rFont val="Times New Roman"/>
        <charset val="0"/>
      </rPr>
      <t xml:space="preserve">
</t>
    </r>
    <r>
      <rPr>
        <sz val="11"/>
        <rFont val="仿宋"/>
        <charset val="134"/>
      </rPr>
      <t>基金拨款</t>
    </r>
  </si>
  <si>
    <t>纳入专户的
非税收入拨款</t>
  </si>
  <si>
    <t>其他资金</t>
  </si>
  <si>
    <t>部门职能职责描述</t>
  </si>
  <si>
    <r>
      <rPr>
        <sz val="11"/>
        <rFont val="Times New Roman"/>
        <charset val="0"/>
      </rPr>
      <t xml:space="preserve"> </t>
    </r>
    <r>
      <rPr>
        <sz val="11"/>
        <rFont val="仿宋"/>
        <charset val="134"/>
      </rPr>
      <t>统筹规划全市文化（文物）、旅游、广播电视、体育领域事业产业发展，拟定发展规划并组织实施，推进相关产业融合发展，推进相关领域的体制机制创新</t>
    </r>
    <r>
      <rPr>
        <sz val="11"/>
        <rFont val="宋体"/>
        <charset val="134"/>
      </rPr>
      <t>；</t>
    </r>
    <r>
      <rPr>
        <sz val="11"/>
        <rFont val="仿宋"/>
        <charset val="134"/>
      </rPr>
      <t>组织指导监督全市性重大文化（文物）、旅游、广播电视、体育活动；统筹、协调、指导市重点文化、旅游、广电、体育基础设施建设；负责常德旅游整体形象打造及宣传推广；负责全市文化（文物）、旅游、广播电视、体育市场经营活动行业监管，依法规范市场。负责推进全市文化、旅游、广播电视、体育公共服务体系建设，深入实施文化惠民工程，统筹推进基本公共文化服务标准化、均等化；指导、推进文化（文物）、旅游、广播电视、体育科技创新发展，推进相关行业信息化、标准化建设。组织开展相关科研活动及成果推广。配合开展体育运动中的反兴奋剂工作。</t>
    </r>
  </si>
  <si>
    <t>整体绩效目标</t>
  </si>
  <si>
    <t>坚持以习近平新时代中国特色社会主义思想为指导，全面贯彻落实党的十九大和十九届四中、五中全会以及省、市有关会议精神，教育引导全市文旅广体系统强化“四个意识”、坚定“四个自信”、做到“两个维护”，树立以人民为中心的工作导向，按照“11345”的工作思路，加快推动全市文旅广体工作高质量发展，为开放强市、产业立市贡献力量。</t>
  </si>
  <si>
    <r>
      <rPr>
        <sz val="11"/>
        <rFont val="仿宋"/>
        <charset val="134"/>
      </rPr>
      <t>部门
整体</t>
    </r>
    <r>
      <rPr>
        <sz val="11"/>
        <rFont val="Times New Roman"/>
        <charset val="0"/>
      </rPr>
      <t xml:space="preserve">
</t>
    </r>
    <r>
      <rPr>
        <sz val="11"/>
        <rFont val="仿宋"/>
        <charset val="134"/>
      </rPr>
      <t>支出
年度</t>
    </r>
    <r>
      <rPr>
        <sz val="11"/>
        <rFont val="Times New Roman"/>
        <charset val="0"/>
      </rPr>
      <t xml:space="preserve">
</t>
    </r>
    <r>
      <rPr>
        <sz val="11"/>
        <rFont val="仿宋"/>
        <charset val="134"/>
      </rPr>
      <t>绩效
目标</t>
    </r>
  </si>
  <si>
    <t>一级
指标</t>
  </si>
  <si>
    <t>二级
指标</t>
  </si>
  <si>
    <t>三级
指标</t>
  </si>
  <si>
    <t>产出
指标</t>
  </si>
  <si>
    <t>数量
指标</t>
  </si>
  <si>
    <t>非遗保护</t>
  </si>
  <si>
    <t>市级传承人补助人数</t>
  </si>
  <si>
    <t>≥60人</t>
  </si>
  <si>
    <t>非遗电商购物节入驻商家数</t>
  </si>
  <si>
    <t>≥20家</t>
  </si>
  <si>
    <t>传统节日开展非遗展示展演活动</t>
  </si>
  <si>
    <t>≥4次</t>
  </si>
  <si>
    <t>非遗对外宣传交流、学习培训活动</t>
  </si>
  <si>
    <t>≥3次</t>
  </si>
  <si>
    <t>广场活动</t>
  </si>
  <si>
    <t>政府主导的“武陵欢歌”广场文艺演出活动次数</t>
  </si>
  <si>
    <t>≥12场</t>
  </si>
  <si>
    <t>送戏下乡</t>
  </si>
  <si>
    <t>开展文化惠民演出场次</t>
  </si>
  <si>
    <t>≥90场</t>
  </si>
  <si>
    <t>广电监管</t>
  </si>
  <si>
    <t>全年刊出《广电监评月报》数量</t>
  </si>
  <si>
    <t>≥10期</t>
  </si>
  <si>
    <t>改企服务</t>
  </si>
  <si>
    <t>保障文化改制企业离退体人员体检、慰问人数</t>
  </si>
  <si>
    <t>≥95人</t>
  </si>
  <si>
    <t>文物保护</t>
  </si>
  <si>
    <t>全年开展文物安全检查次数</t>
  </si>
  <si>
    <t>≥105次</t>
  </si>
  <si>
    <t>对市级文物保护单位进行维护修复保护补助个数</t>
  </si>
  <si>
    <t>≥6个</t>
  </si>
  <si>
    <t>质量
指标</t>
  </si>
  <si>
    <t>传承效果</t>
  </si>
  <si>
    <t>非遗传承保护开展效果达标率</t>
  </si>
  <si>
    <t>≥90%</t>
  </si>
  <si>
    <t>演出效果</t>
  </si>
  <si>
    <t>送戏下乡、广场文艺演出质量达标率</t>
  </si>
  <si>
    <t>服务效果</t>
  </si>
  <si>
    <t>文化活动走进基层、服务群众效果</t>
  </si>
  <si>
    <t>明显</t>
  </si>
  <si>
    <t>节目安全</t>
  </si>
  <si>
    <t>广电监管平台运行、监管节目安全有效率</t>
  </si>
  <si>
    <t>文物安全</t>
  </si>
  <si>
    <t>文物安全管理到位率</t>
  </si>
  <si>
    <t>时效
指标</t>
  </si>
  <si>
    <t>时间效率</t>
  </si>
  <si>
    <t>文化惠民、广场文化演出时间</t>
  </si>
  <si>
    <t>每月按计划</t>
  </si>
  <si>
    <t>《广电监评月报》出刊时间</t>
  </si>
  <si>
    <t>每月1刊</t>
  </si>
  <si>
    <t>文物安全检查及时率</t>
  </si>
  <si>
    <t>任务完成率</t>
  </si>
  <si>
    <t>年度内各运行专项完成率</t>
  </si>
  <si>
    <t>成本
指标</t>
  </si>
  <si>
    <t>成本规范
合理率</t>
  </si>
  <si>
    <t>各项支出规范、合理</t>
  </si>
  <si>
    <t>≥95%</t>
  </si>
  <si>
    <t>支出控制额</t>
  </si>
  <si>
    <t>控制在预算总金额内</t>
  </si>
  <si>
    <t>≤272.2万元</t>
  </si>
  <si>
    <t>效益
指标</t>
  </si>
  <si>
    <t>社会
效益</t>
  </si>
  <si>
    <t>融合发展</t>
  </si>
  <si>
    <t>进一步提升文化、旅游、广电、体育、文物的全面融合度</t>
  </si>
  <si>
    <t xml:space="preserve"> /</t>
  </si>
  <si>
    <t>社会认同</t>
  </si>
  <si>
    <t>把社会效益放在首位，注重文艺事业的价值引领</t>
  </si>
  <si>
    <t>效果显著</t>
  </si>
  <si>
    <t>文化宣传率</t>
  </si>
  <si>
    <t>覆盖全市人民群众</t>
  </si>
  <si>
    <t>产业持续
发展</t>
  </si>
  <si>
    <t>培育文化旅游广电体育领军人才，提升城市软实力，增强城市文化内涵</t>
  </si>
  <si>
    <t>满意度</t>
  </si>
  <si>
    <t>上级单位满意度</t>
  </si>
  <si>
    <t>社会公众满意度</t>
  </si>
  <si>
    <t>专项资金绩效目标申报表</t>
  </si>
  <si>
    <r>
      <rPr>
        <sz val="11"/>
        <rFont val="楷体_GB2312"/>
        <charset val="134"/>
      </rPr>
      <t>（</t>
    </r>
    <r>
      <rPr>
        <sz val="11"/>
        <rFont val="Times New Roman"/>
        <charset val="0"/>
      </rPr>
      <t>2021</t>
    </r>
    <r>
      <rPr>
        <sz val="11"/>
        <rFont val="楷体_GB2312"/>
        <charset val="134"/>
      </rPr>
      <t>年）</t>
    </r>
  </si>
  <si>
    <t>填报单位：</t>
  </si>
  <si>
    <t>专项名称</t>
  </si>
  <si>
    <t>事业运行经费</t>
  </si>
  <si>
    <t>专项属性</t>
  </si>
  <si>
    <r>
      <rPr>
        <sz val="11"/>
        <rFont val="宋体"/>
        <charset val="134"/>
      </rPr>
      <t>延续专项</t>
    </r>
    <r>
      <rPr>
        <sz val="11"/>
        <rFont val="Times New Roman"/>
        <charset val="0"/>
      </rPr>
      <t xml:space="preserve">  </t>
    </r>
    <r>
      <rPr>
        <sz val="11"/>
        <rFont val="宋体"/>
        <charset val="134"/>
      </rPr>
      <t>√</t>
    </r>
    <r>
      <rPr>
        <sz val="11"/>
        <rFont val="Times New Roman"/>
        <charset val="0"/>
      </rPr>
      <t xml:space="preserve">   </t>
    </r>
    <r>
      <rPr>
        <sz val="11"/>
        <rFont val="宋体"/>
        <charset val="134"/>
      </rPr>
      <t>新增专项□</t>
    </r>
    <r>
      <rPr>
        <sz val="11"/>
        <rFont val="Times New Roman"/>
        <charset val="0"/>
      </rPr>
      <t xml:space="preserve">    </t>
    </r>
  </si>
  <si>
    <t>戏剧影视部</t>
  </si>
  <si>
    <r>
      <rPr>
        <sz val="11"/>
        <rFont val="宋体"/>
        <charset val="134"/>
      </rPr>
      <t>资金总额</t>
    </r>
    <r>
      <rPr>
        <sz val="11"/>
        <rFont val="Times New Roman"/>
        <charset val="0"/>
      </rPr>
      <t xml:space="preserve">
</t>
    </r>
    <r>
      <rPr>
        <sz val="11"/>
        <rFont val="宋体"/>
        <charset val="134"/>
      </rPr>
      <t>（万元）</t>
    </r>
  </si>
  <si>
    <r>
      <rPr>
        <sz val="11"/>
        <rFont val="Times New Roman"/>
        <charset val="0"/>
      </rPr>
      <t>14</t>
    </r>
    <r>
      <rPr>
        <sz val="11"/>
        <rFont val="宋体"/>
        <charset val="134"/>
      </rPr>
      <t>万</t>
    </r>
  </si>
  <si>
    <t>专项立项
依据</t>
  </si>
  <si>
    <t>保障本单位艺术创作发展</t>
  </si>
  <si>
    <t>专项实施进度计划</t>
  </si>
  <si>
    <r>
      <rPr>
        <sz val="11"/>
        <rFont val="Times New Roman"/>
        <charset val="0"/>
      </rPr>
      <t>1</t>
    </r>
    <r>
      <rPr>
        <sz val="11"/>
        <rFont val="宋体"/>
        <charset val="134"/>
      </rPr>
      <t>、新创</t>
    </r>
    <r>
      <rPr>
        <sz val="11"/>
        <rFont val="Times New Roman"/>
        <charset val="0"/>
      </rPr>
      <t>1</t>
    </r>
    <r>
      <rPr>
        <sz val="11"/>
        <rFont val="宋体"/>
        <charset val="134"/>
      </rPr>
      <t>个大型舞台剧本</t>
    </r>
  </si>
  <si>
    <t>2021.1.1</t>
  </si>
  <si>
    <t>2021.12.30</t>
  </si>
  <si>
    <r>
      <rPr>
        <sz val="11"/>
        <rFont val="Times New Roman"/>
        <charset val="0"/>
      </rPr>
      <t>2</t>
    </r>
    <r>
      <rPr>
        <sz val="11"/>
        <rFont val="宋体"/>
        <charset val="134"/>
      </rPr>
      <t>、组织</t>
    </r>
    <r>
      <rPr>
        <sz val="11"/>
        <rFont val="Times New Roman"/>
        <charset val="0"/>
      </rPr>
      <t>4</t>
    </r>
    <r>
      <rPr>
        <sz val="11"/>
        <rFont val="宋体"/>
        <charset val="134"/>
      </rPr>
      <t>次以上新创作品讨论会</t>
    </r>
  </si>
  <si>
    <r>
      <rPr>
        <sz val="11"/>
        <rFont val="Times New Roman"/>
        <charset val="0"/>
      </rPr>
      <t>3</t>
    </r>
    <r>
      <rPr>
        <sz val="11"/>
        <rFont val="宋体"/>
        <charset val="134"/>
      </rPr>
      <t>、组织</t>
    </r>
    <r>
      <rPr>
        <sz val="11"/>
        <rFont val="Times New Roman"/>
        <charset val="0"/>
      </rPr>
      <t>1-2</t>
    </r>
    <r>
      <rPr>
        <sz val="11"/>
        <rFont val="宋体"/>
        <charset val="134"/>
      </rPr>
      <t>次专业人员“深入生活、扎根人民”采风调研活动</t>
    </r>
  </si>
  <si>
    <t>2021.4.1</t>
  </si>
  <si>
    <t>2021.5.30</t>
  </si>
  <si>
    <t>专项长期绩效目标</t>
  </si>
  <si>
    <t>通过指令性创作任务，加强专业队伍专业能力的培养、提升，达到长期专业发展的良好态势。</t>
  </si>
  <si>
    <t>专项年度绩效目标</t>
  </si>
  <si>
    <t>开展指令性的工作，培养提升专业人员，为文化艺术事业做出实效性贡献，为公益性、艺术性提供服务。</t>
  </si>
  <si>
    <r>
      <rPr>
        <sz val="11"/>
        <rFont val="宋体"/>
        <charset val="134"/>
      </rPr>
      <t>专项
年度</t>
    </r>
    <r>
      <rPr>
        <sz val="11"/>
        <rFont val="Times New Roman"/>
        <charset val="0"/>
      </rPr>
      <t xml:space="preserve">
</t>
    </r>
    <r>
      <rPr>
        <sz val="11"/>
        <rFont val="宋体"/>
        <charset val="134"/>
      </rPr>
      <t>绩效</t>
    </r>
    <r>
      <rPr>
        <sz val="11"/>
        <rFont val="Times New Roman"/>
        <charset val="0"/>
      </rPr>
      <t xml:space="preserve">
</t>
    </r>
    <r>
      <rPr>
        <sz val="11"/>
        <rFont val="宋体"/>
        <charset val="134"/>
      </rPr>
      <t>指标</t>
    </r>
  </si>
  <si>
    <t>1、单位主导新创舞台剧本2、新创小戏、小作品数3、组织新创作品讨论会次数4、组织“深入生活、扎根人民”采风次数。</t>
  </si>
  <si>
    <r>
      <rPr>
        <sz val="11"/>
        <rFont val="宋体"/>
        <charset val="134"/>
      </rPr>
      <t>1、新创舞台剧本</t>
    </r>
    <r>
      <rPr>
        <sz val="11"/>
        <rFont val="宋体"/>
        <charset val="134"/>
      </rPr>
      <t>2、新创小戏小作品3、新创作品讨论会4、采风。</t>
    </r>
  </si>
  <si>
    <t>计划质量达标率</t>
  </si>
  <si>
    <t>计划限时完成率</t>
  </si>
  <si>
    <t>配合我市戏剧事业作用，促进本市文化艺术事业发展</t>
  </si>
  <si>
    <t>显著</t>
  </si>
  <si>
    <t>加强我市文化生态平稳发展</t>
  </si>
  <si>
    <t>长期影响作用</t>
  </si>
  <si>
    <t>社会公众或服务
对象满意度</t>
  </si>
  <si>
    <t>艺术活动对相关方面满意度</t>
  </si>
  <si>
    <r>
      <rPr>
        <sz val="11"/>
        <rFont val="宋体"/>
        <charset val="134"/>
      </rPr>
      <t>成立的专门管理机构：</t>
    </r>
    <r>
      <rPr>
        <sz val="11"/>
        <rFont val="Times New Roman"/>
        <charset val="0"/>
      </rPr>
      <t xml:space="preserve">
</t>
    </r>
    <r>
      <rPr>
        <sz val="11"/>
        <rFont val="宋体"/>
        <charset val="134"/>
      </rPr>
      <t>资金管理办法：</t>
    </r>
    <r>
      <rPr>
        <sz val="11"/>
        <rFont val="Times New Roman"/>
        <charset val="0"/>
      </rPr>
      <t xml:space="preserve">
</t>
    </r>
    <r>
      <rPr>
        <sz val="11"/>
        <rFont val="宋体"/>
        <charset val="134"/>
      </rPr>
      <t>项目管理办法：</t>
    </r>
    <r>
      <rPr>
        <sz val="11"/>
        <rFont val="Times New Roman"/>
        <charset val="0"/>
      </rPr>
      <t xml:space="preserve">
</t>
    </r>
    <r>
      <rPr>
        <sz val="11"/>
        <rFont val="宋体"/>
        <charset val="134"/>
      </rPr>
      <t>工作措施（方案、规划）：</t>
    </r>
  </si>
  <si>
    <r>
      <rPr>
        <sz val="11"/>
        <rFont val="宋体"/>
        <charset val="134"/>
      </rPr>
      <t>项目</t>
    </r>
    <r>
      <rPr>
        <sz val="11"/>
        <rFont val="Times New Roman"/>
        <charset val="0"/>
      </rPr>
      <t xml:space="preserve">
</t>
    </r>
    <r>
      <rPr>
        <sz val="11"/>
        <rFont val="宋体"/>
        <charset val="134"/>
      </rPr>
      <t>构成</t>
    </r>
    <r>
      <rPr>
        <sz val="11"/>
        <rFont val="Times New Roman"/>
        <charset val="0"/>
      </rPr>
      <t xml:space="preserve">
</t>
    </r>
    <r>
      <rPr>
        <sz val="11"/>
        <rFont val="宋体"/>
        <charset val="134"/>
      </rPr>
      <t>分解</t>
    </r>
  </si>
  <si>
    <r>
      <rPr>
        <b/>
        <sz val="11"/>
        <rFont val="宋体"/>
        <charset val="134"/>
      </rPr>
      <t>子项目</t>
    </r>
    <r>
      <rPr>
        <b/>
        <sz val="11"/>
        <rFont val="Times New Roman"/>
        <charset val="0"/>
      </rPr>
      <t>1</t>
    </r>
    <r>
      <rPr>
        <b/>
        <sz val="11"/>
        <rFont val="宋体"/>
        <charset val="134"/>
      </rPr>
      <t>名称：</t>
    </r>
  </si>
  <si>
    <r>
      <rPr>
        <sz val="11"/>
        <rFont val="宋体"/>
        <charset val="134"/>
      </rPr>
      <t>明细</t>
    </r>
    <r>
      <rPr>
        <sz val="11"/>
        <rFont val="宋体"/>
        <charset val="134"/>
      </rPr>
      <t>金额</t>
    </r>
  </si>
  <si>
    <t>单价</t>
  </si>
  <si>
    <t>依据</t>
  </si>
  <si>
    <t>数量</t>
  </si>
  <si>
    <t>构成明细</t>
  </si>
  <si>
    <r>
      <rPr>
        <sz val="11"/>
        <rFont val="Times New Roman"/>
        <charset val="0"/>
      </rPr>
      <t>1.1</t>
    </r>
    <r>
      <rPr>
        <sz val="11"/>
        <rFont val="宋体"/>
        <charset val="134"/>
      </rPr>
      <t>名称</t>
    </r>
  </si>
  <si>
    <r>
      <rPr>
        <sz val="11"/>
        <rFont val="Times New Roman"/>
        <charset val="0"/>
      </rPr>
      <t>1.1.1</t>
    </r>
    <r>
      <rPr>
        <sz val="11"/>
        <rFont val="宋体"/>
        <charset val="134"/>
      </rPr>
      <t>名称</t>
    </r>
  </si>
  <si>
    <t>用于作品创作的支出</t>
  </si>
  <si>
    <r>
      <rPr>
        <sz val="11"/>
        <rFont val="Times New Roman"/>
        <charset val="0"/>
      </rPr>
      <t>1.1.2</t>
    </r>
    <r>
      <rPr>
        <sz val="11"/>
        <rFont val="宋体"/>
        <charset val="134"/>
      </rPr>
      <t>名称</t>
    </r>
  </si>
  <si>
    <r>
      <rPr>
        <sz val="11"/>
        <rFont val="Times New Roman"/>
        <charset val="0"/>
      </rPr>
      <t>1.1.3</t>
    </r>
    <r>
      <rPr>
        <sz val="11"/>
        <rFont val="宋体"/>
        <charset val="134"/>
      </rPr>
      <t>名称</t>
    </r>
  </si>
  <si>
    <r>
      <rPr>
        <sz val="11"/>
        <rFont val="Times New Roman"/>
        <charset val="0"/>
      </rPr>
      <t>1.1.4</t>
    </r>
    <r>
      <rPr>
        <sz val="11"/>
        <rFont val="宋体"/>
        <charset val="134"/>
      </rPr>
      <t>名称</t>
    </r>
  </si>
  <si>
    <r>
      <rPr>
        <b/>
        <sz val="11"/>
        <rFont val="Times New Roman"/>
        <charset val="0"/>
      </rPr>
      <t>1.1</t>
    </r>
    <r>
      <rPr>
        <b/>
        <sz val="11"/>
        <rFont val="宋体"/>
        <charset val="134"/>
      </rPr>
      <t>金额小计</t>
    </r>
  </si>
  <si>
    <r>
      <rPr>
        <sz val="11"/>
        <rFont val="Times New Roman"/>
        <charset val="0"/>
      </rPr>
      <t>1.2</t>
    </r>
    <r>
      <rPr>
        <sz val="11"/>
        <rFont val="宋体"/>
        <charset val="134"/>
      </rPr>
      <t>名称</t>
    </r>
  </si>
  <si>
    <r>
      <rPr>
        <b/>
        <sz val="11"/>
        <rFont val="Times New Roman"/>
        <charset val="0"/>
      </rPr>
      <t>1.2</t>
    </r>
    <r>
      <rPr>
        <b/>
        <sz val="11"/>
        <rFont val="宋体"/>
        <charset val="134"/>
      </rPr>
      <t>金额小计</t>
    </r>
  </si>
  <si>
    <r>
      <rPr>
        <b/>
        <sz val="11"/>
        <rFont val="宋体"/>
        <charset val="134"/>
      </rPr>
      <t>子项目</t>
    </r>
    <r>
      <rPr>
        <b/>
        <sz val="11"/>
        <rFont val="Times New Roman"/>
        <charset val="0"/>
      </rPr>
      <t>2</t>
    </r>
    <r>
      <rPr>
        <b/>
        <sz val="11"/>
        <rFont val="宋体"/>
        <charset val="134"/>
      </rPr>
      <t>名称：</t>
    </r>
  </si>
  <si>
    <t>金额合计</t>
  </si>
  <si>
    <r>
      <rPr>
        <b/>
        <sz val="11"/>
        <rFont val="Times New Roman"/>
        <charset val="0"/>
      </rPr>
      <t>14</t>
    </r>
    <r>
      <rPr>
        <b/>
        <sz val="11"/>
        <rFont val="宋体"/>
        <charset val="134"/>
      </rPr>
      <t>万元</t>
    </r>
  </si>
  <si>
    <t>周兰</t>
  </si>
  <si>
    <t>联系电话：</t>
  </si>
  <si>
    <r>
      <rPr>
        <sz val="14"/>
        <rFont val="楷体_GB2312"/>
        <charset val="134"/>
      </rPr>
      <t>（</t>
    </r>
    <r>
      <rPr>
        <sz val="14"/>
        <rFont val="Times New Roman"/>
        <charset val="0"/>
      </rPr>
      <t>2021</t>
    </r>
    <r>
      <rPr>
        <sz val="14"/>
        <rFont val="楷体_GB2312"/>
        <charset val="134"/>
      </rPr>
      <t>年）</t>
    </r>
  </si>
  <si>
    <r>
      <rPr>
        <sz val="11"/>
        <rFont val="宋体"/>
        <charset val="134"/>
      </rPr>
      <t>延续专项√</t>
    </r>
    <r>
      <rPr>
        <sz val="11"/>
        <rFont val="Times New Roman"/>
        <charset val="0"/>
      </rPr>
      <t xml:space="preserve">     </t>
    </r>
    <r>
      <rPr>
        <sz val="11"/>
        <rFont val="宋体"/>
        <charset val="134"/>
      </rPr>
      <t>新增专项□</t>
    </r>
    <r>
      <rPr>
        <sz val="11"/>
        <rFont val="Times New Roman"/>
        <charset val="0"/>
      </rPr>
      <t xml:space="preserve">    </t>
    </r>
  </si>
  <si>
    <r>
      <rPr>
        <sz val="11"/>
        <rFont val="Times New Roman"/>
        <charset val="0"/>
      </rPr>
      <t>351</t>
    </r>
    <r>
      <rPr>
        <sz val="11"/>
        <rFont val="宋体"/>
        <charset val="134"/>
      </rPr>
      <t>万元</t>
    </r>
    <r>
      <rPr>
        <sz val="11"/>
        <rFont val="Times New Roman"/>
        <charset val="0"/>
      </rPr>
      <t xml:space="preserve"> </t>
    </r>
  </si>
  <si>
    <r>
      <rPr>
        <sz val="11"/>
        <rFont val="宋体"/>
        <charset val="134"/>
      </rPr>
      <t>《文化部、财政部关于推进全国美术馆、公共图书馆、文化馆（站）免费开放工作的意见》文财务发〔</t>
    </r>
    <r>
      <rPr>
        <sz val="11"/>
        <rFont val="Times New Roman"/>
        <charset val="0"/>
      </rPr>
      <t>2011</t>
    </r>
    <r>
      <rPr>
        <sz val="11"/>
        <rFont val="宋体"/>
        <charset val="134"/>
      </rPr>
      <t>〕</t>
    </r>
    <r>
      <rPr>
        <sz val="11"/>
        <rFont val="Times New Roman"/>
        <charset val="0"/>
      </rPr>
      <t>5</t>
    </r>
    <r>
      <rPr>
        <sz val="11"/>
        <rFont val="宋体"/>
        <charset val="134"/>
      </rPr>
      <t>号
中共常德市委、常德市人民政府《关于建设文化名城的若干意见》和《</t>
    </r>
    <r>
      <rPr>
        <sz val="11"/>
        <rFont val="Times New Roman"/>
        <charset val="0"/>
      </rPr>
      <t>“</t>
    </r>
    <r>
      <rPr>
        <sz val="11"/>
        <rFont val="宋体"/>
        <charset val="134"/>
      </rPr>
      <t>十二五</t>
    </r>
    <r>
      <rPr>
        <sz val="11"/>
        <rFont val="Times New Roman"/>
        <charset val="0"/>
      </rPr>
      <t>”</t>
    </r>
    <r>
      <rPr>
        <sz val="11"/>
        <rFont val="宋体"/>
        <charset val="134"/>
      </rPr>
      <t xml:space="preserve">期间文化名城建设工作实施方案》
国务院《关于加快构建现代公共文化服务体系的意见》
</t>
    </r>
  </si>
  <si>
    <r>
      <rPr>
        <sz val="11"/>
        <rFont val="Times New Roman"/>
        <charset val="0"/>
      </rPr>
      <t>1.</t>
    </r>
    <r>
      <rPr>
        <sz val="11"/>
        <rFont val="宋体"/>
        <charset val="134"/>
      </rPr>
      <t>运行经费</t>
    </r>
  </si>
  <si>
    <r>
      <rPr>
        <sz val="11"/>
        <rFont val="Times New Roman"/>
        <charset val="0"/>
      </rPr>
      <t>2.</t>
    </r>
    <r>
      <rPr>
        <sz val="11"/>
        <rFont val="宋体"/>
        <charset val="134"/>
      </rPr>
      <t>免费开放服务</t>
    </r>
  </si>
  <si>
    <t>丰富群众文化生活、促进精神文明建设为宗旨，围绕公共文化服务，充分利用现有资源，拓展业务范围，创新服务手段，提高了公共文化服务水平，发展了公益性文化事业，保障了人民基本文化权益，搭建了群众文化新平台，掀起了群众文化活动新高潮，打造了文化惠民新载体。</t>
  </si>
  <si>
    <r>
      <rPr>
        <sz val="11"/>
        <rFont val="Times New Roman"/>
        <charset val="0"/>
      </rPr>
      <t>1.</t>
    </r>
    <r>
      <rPr>
        <sz val="11"/>
        <rFont val="宋体"/>
        <charset val="134"/>
      </rPr>
      <t>所有公共空间设施场地每周免费开放时间都达</t>
    </r>
    <r>
      <rPr>
        <sz val="11"/>
        <rFont val="Times New Roman"/>
        <charset val="0"/>
      </rPr>
      <t>56</t>
    </r>
    <r>
      <rPr>
        <sz val="11"/>
        <rFont val="宋体"/>
        <charset val="134"/>
      </rPr>
      <t>小时以上；</t>
    </r>
    <r>
      <rPr>
        <sz val="11"/>
        <rFont val="Times New Roman"/>
        <charset val="0"/>
      </rPr>
      <t>2.</t>
    </r>
    <r>
      <rPr>
        <sz val="11"/>
        <rFont val="宋体"/>
        <charset val="134"/>
      </rPr>
      <t>开展</t>
    </r>
    <r>
      <rPr>
        <sz val="11"/>
        <rFont val="Times New Roman"/>
        <charset val="0"/>
      </rPr>
      <t>8</t>
    </r>
    <r>
      <rPr>
        <sz val="11"/>
        <rFont val="宋体"/>
        <charset val="134"/>
      </rPr>
      <t>类文化活动；</t>
    </r>
    <r>
      <rPr>
        <sz val="11"/>
        <rFont val="Times New Roman"/>
        <charset val="0"/>
      </rPr>
      <t>3.</t>
    </r>
    <r>
      <rPr>
        <sz val="11"/>
        <rFont val="宋体"/>
        <charset val="134"/>
      </rPr>
      <t>组织艺术培训班</t>
    </r>
    <r>
      <rPr>
        <sz val="11"/>
        <rFont val="Times New Roman"/>
        <charset val="0"/>
      </rPr>
      <t>36</t>
    </r>
    <r>
      <rPr>
        <sz val="11"/>
        <rFont val="宋体"/>
        <charset val="134"/>
      </rPr>
      <t>个，开办馆办艺术团队</t>
    </r>
    <r>
      <rPr>
        <sz val="11"/>
        <rFont val="Times New Roman"/>
        <charset val="0"/>
      </rPr>
      <t>2</t>
    </r>
    <r>
      <rPr>
        <sz val="11"/>
        <rFont val="宋体"/>
        <charset val="134"/>
      </rPr>
      <t>个；</t>
    </r>
    <r>
      <rPr>
        <sz val="11"/>
        <rFont val="Times New Roman"/>
        <charset val="0"/>
      </rPr>
      <t>4.</t>
    </r>
    <r>
      <rPr>
        <sz val="11"/>
        <rFont val="宋体"/>
        <charset val="134"/>
      </rPr>
      <t>办好《艺术常德》刊物</t>
    </r>
    <r>
      <rPr>
        <sz val="11"/>
        <rFont val="Times New Roman"/>
        <charset val="0"/>
      </rPr>
      <t>4</t>
    </r>
    <r>
      <rPr>
        <sz val="11"/>
        <rFont val="宋体"/>
        <charset val="134"/>
      </rPr>
      <t>期及开展数字化服务；</t>
    </r>
    <r>
      <rPr>
        <sz val="11"/>
        <rFont val="Times New Roman"/>
        <charset val="0"/>
      </rPr>
      <t>5</t>
    </r>
    <r>
      <rPr>
        <sz val="11"/>
        <rFont val="宋体"/>
        <charset val="134"/>
      </rPr>
      <t>、保持国家一级馆；</t>
    </r>
    <r>
      <rPr>
        <sz val="11"/>
        <rFont val="Times New Roman"/>
        <charset val="0"/>
      </rPr>
      <t>6</t>
    </r>
    <r>
      <rPr>
        <sz val="11"/>
        <rFont val="宋体"/>
        <charset val="134"/>
      </rPr>
      <t>、市民满意程度</t>
    </r>
    <r>
      <rPr>
        <sz val="11"/>
        <rFont val="Times New Roman"/>
        <charset val="0"/>
      </rPr>
      <t>90%</t>
    </r>
    <r>
      <rPr>
        <sz val="11"/>
        <rFont val="宋体"/>
        <charset val="134"/>
      </rPr>
      <t>以上。</t>
    </r>
  </si>
  <si>
    <t xml:space="preserve">举办活动的班次\场次等数量 </t>
  </si>
  <si>
    <t>举办活动的班次\场次等数量</t>
  </si>
  <si>
    <t>1.所有公共空间设施场地每周免费开放时间都达56小时以上；2.开展8类文化活动；3.组织艺术培训班36个，开办馆办艺术团队2个；4.办好《艺术常德》刊物4期及开展数字化服务</t>
  </si>
  <si>
    <t>免费开放服务质量要求　</t>
  </si>
  <si>
    <t>符合国家一级馆的要求</t>
  </si>
  <si>
    <t>国家一级馆</t>
  </si>
  <si>
    <t>起止期限</t>
  </si>
  <si>
    <t>2021.1-2021.12</t>
  </si>
  <si>
    <t>预算成本</t>
  </si>
  <si>
    <t>351万元</t>
  </si>
  <si>
    <r>
      <rPr>
        <sz val="10"/>
        <rFont val="Times New Roman"/>
        <charset val="0"/>
      </rPr>
      <t>351</t>
    </r>
    <r>
      <rPr>
        <sz val="10"/>
        <rFont val="宋体"/>
        <charset val="134"/>
      </rPr>
      <t>万元</t>
    </r>
    <r>
      <rPr>
        <sz val="10"/>
        <rFont val="Times New Roman"/>
        <charset val="0"/>
      </rPr>
      <t xml:space="preserve"> </t>
    </r>
  </si>
  <si>
    <t xml:space="preserve"> </t>
  </si>
  <si>
    <t>对市民和城市的影响</t>
  </si>
  <si>
    <t>丰富群众文化生活、促进精神文明建设;提高市民生活质量和幸福指数;提高市民素质，提升常德在全国知名度、美誉度;保持国家一级馆</t>
  </si>
  <si>
    <r>
      <rPr>
        <sz val="10"/>
        <rFont val="宋体"/>
        <charset val="134"/>
      </rPr>
      <t>丰富群众文化生活、促进精神文明建设</t>
    </r>
    <r>
      <rPr>
        <sz val="10"/>
        <rFont val="Times New Roman"/>
        <charset val="0"/>
      </rPr>
      <t>;</t>
    </r>
    <r>
      <rPr>
        <sz val="10"/>
        <rFont val="宋体"/>
        <charset val="134"/>
      </rPr>
      <t>提高市民生活质量和幸福指数</t>
    </r>
    <r>
      <rPr>
        <sz val="10"/>
        <rFont val="Times New Roman"/>
        <charset val="0"/>
      </rPr>
      <t>;</t>
    </r>
    <r>
      <rPr>
        <sz val="10"/>
        <rFont val="宋体"/>
        <charset val="134"/>
      </rPr>
      <t>提高市民素质，提升常德在全国知名度、美誉度</t>
    </r>
    <r>
      <rPr>
        <sz val="10"/>
        <rFont val="Times New Roman"/>
        <charset val="0"/>
      </rPr>
      <t>;</t>
    </r>
    <r>
      <rPr>
        <sz val="10"/>
        <rFont val="宋体"/>
        <charset val="134"/>
      </rPr>
      <t>保持国家一级馆</t>
    </r>
  </si>
  <si>
    <t>对市民和城市的长期影响</t>
  </si>
  <si>
    <t>市民满意程度</t>
  </si>
  <si>
    <r>
      <rPr>
        <sz val="10"/>
        <rFont val="Times New Roman"/>
        <charset val="0"/>
      </rPr>
      <t>90%</t>
    </r>
    <r>
      <rPr>
        <sz val="10"/>
        <rFont val="宋体"/>
        <charset val="134"/>
      </rPr>
      <t>以上</t>
    </r>
  </si>
  <si>
    <r>
      <rPr>
        <sz val="11"/>
        <rFont val="宋体"/>
        <charset val="134"/>
      </rPr>
      <t>成立的专门管理机构：文化馆运行及活动专项小组</t>
    </r>
    <r>
      <rPr>
        <sz val="11"/>
        <rFont val="Times New Roman"/>
        <charset val="0"/>
      </rPr>
      <t xml:space="preserve">
</t>
    </r>
    <r>
      <rPr>
        <sz val="11"/>
        <rFont val="宋体"/>
        <charset val="134"/>
      </rPr>
      <t>资金管理办法：《馆运行经费项目财务管理规定》</t>
    </r>
    <r>
      <rPr>
        <sz val="11"/>
        <rFont val="Times New Roman"/>
        <charset val="0"/>
      </rPr>
      <t xml:space="preserve">
</t>
    </r>
    <r>
      <rPr>
        <sz val="11"/>
        <rFont val="宋体"/>
        <charset val="134"/>
      </rPr>
      <t>项目管理办法：《市文化馆内控手册》</t>
    </r>
    <r>
      <rPr>
        <sz val="11"/>
        <rFont val="Times New Roman"/>
        <charset val="0"/>
      </rPr>
      <t xml:space="preserve">
</t>
    </r>
    <r>
      <rPr>
        <sz val="11"/>
        <rFont val="宋体"/>
        <charset val="134"/>
      </rPr>
      <t>工作措施（方案、规划）：各项活动制定开班计划和活动方案</t>
    </r>
  </si>
  <si>
    <t>文化馆运行</t>
  </si>
  <si>
    <r>
      <rPr>
        <sz val="11"/>
        <rFont val="宋体"/>
        <charset val="134"/>
      </rPr>
      <t>免费开放服务</t>
    </r>
    <r>
      <rPr>
        <sz val="11"/>
        <rFont val="Times New Roman"/>
        <charset val="0"/>
      </rPr>
      <t xml:space="preserve"> </t>
    </r>
  </si>
  <si>
    <t>......</t>
  </si>
  <si>
    <r>
      <rPr>
        <sz val="11"/>
        <rFont val="Times New Roman"/>
        <charset val="0"/>
      </rPr>
      <t>351</t>
    </r>
    <r>
      <rPr>
        <sz val="11"/>
        <rFont val="宋体"/>
        <charset val="134"/>
      </rPr>
      <t>万元</t>
    </r>
  </si>
  <si>
    <r>
      <rPr>
        <sz val="11"/>
        <rFont val="Times New Roman"/>
        <charset val="0"/>
      </rPr>
      <t>1.2.1</t>
    </r>
    <r>
      <rPr>
        <sz val="11"/>
        <rFont val="宋体"/>
        <charset val="134"/>
      </rPr>
      <t>名称</t>
    </r>
  </si>
  <si>
    <r>
      <rPr>
        <sz val="11"/>
        <rFont val="Times New Roman"/>
        <charset val="0"/>
      </rPr>
      <t>1.2.2</t>
    </r>
    <r>
      <rPr>
        <sz val="11"/>
        <rFont val="宋体"/>
        <charset val="134"/>
      </rPr>
      <t>名称</t>
    </r>
  </si>
  <si>
    <r>
      <rPr>
        <b/>
        <sz val="11"/>
        <rFont val="Times New Roman"/>
        <charset val="0"/>
      </rPr>
      <t>351</t>
    </r>
    <r>
      <rPr>
        <b/>
        <sz val="11"/>
        <rFont val="宋体"/>
        <charset val="134"/>
      </rPr>
      <t>万元</t>
    </r>
  </si>
  <si>
    <t>刘卡明</t>
  </si>
  <si>
    <t>联系电话：7277087</t>
  </si>
  <si>
    <r>
      <rPr>
        <sz val="11"/>
        <rFont val="宋体"/>
        <charset val="134"/>
      </rPr>
      <t xml:space="preserve"> </t>
    </r>
    <r>
      <rPr>
        <sz val="11"/>
        <rFont val="宋体"/>
        <charset val="134"/>
      </rPr>
      <t xml:space="preserve"> </t>
    </r>
  </si>
  <si>
    <r>
      <rPr>
        <sz val="11"/>
        <rFont val="宋体"/>
        <charset val="134"/>
      </rPr>
      <t>延续专项</t>
    </r>
    <r>
      <rPr>
        <sz val="11"/>
        <rFont val="Times New Roman"/>
        <charset val="0"/>
      </rPr>
      <t xml:space="preserve">□     </t>
    </r>
    <r>
      <rPr>
        <sz val="11"/>
        <rFont val="宋体"/>
        <charset val="134"/>
      </rPr>
      <t xml:space="preserve">新增专项√    </t>
    </r>
  </si>
  <si>
    <r>
      <rPr>
        <sz val="11"/>
        <rFont val="宋体"/>
        <charset val="134"/>
      </rPr>
      <t>根据湖南省湘体青字</t>
    </r>
    <r>
      <rPr>
        <sz val="11"/>
        <rFont val="Times New Roman"/>
        <charset val="0"/>
      </rPr>
      <t>&lt;2012&gt;4</t>
    </r>
    <r>
      <rPr>
        <sz val="11"/>
        <rFont val="宋体"/>
        <charset val="134"/>
      </rPr>
      <t>号文件</t>
    </r>
  </si>
  <si>
    <t>对重点运动员运动员及时发放伙食补助到食堂</t>
  </si>
  <si>
    <r>
      <rPr>
        <sz val="10"/>
        <rFont val="Times New Roman"/>
        <charset val="0"/>
      </rPr>
      <t>2021</t>
    </r>
    <r>
      <rPr>
        <sz val="10"/>
        <rFont val="宋体"/>
        <charset val="134"/>
      </rPr>
      <t>年</t>
    </r>
    <r>
      <rPr>
        <sz val="10"/>
        <rFont val="Times New Roman"/>
        <charset val="0"/>
      </rPr>
      <t>1</t>
    </r>
    <r>
      <rPr>
        <sz val="10"/>
        <rFont val="宋体"/>
        <charset val="134"/>
      </rPr>
      <t>月份</t>
    </r>
  </si>
  <si>
    <r>
      <rPr>
        <sz val="10"/>
        <rFont val="Times New Roman"/>
        <charset val="0"/>
      </rPr>
      <t>2021</t>
    </r>
    <r>
      <rPr>
        <sz val="10"/>
        <rFont val="宋体"/>
        <charset val="134"/>
      </rPr>
      <t>年</t>
    </r>
    <r>
      <rPr>
        <sz val="10"/>
        <rFont val="Times New Roman"/>
        <charset val="0"/>
      </rPr>
      <t>12</t>
    </r>
    <r>
      <rPr>
        <sz val="10"/>
        <rFont val="宋体"/>
        <charset val="134"/>
      </rPr>
      <t>月份</t>
    </r>
  </si>
  <si>
    <t>对教练员餐卡按月充值伙食补助</t>
  </si>
  <si>
    <t>教练员业务学习</t>
  </si>
  <si>
    <t>在全市各中小学选取优秀的体育苗子</t>
  </si>
  <si>
    <t>游泳馆运行经费</t>
  </si>
  <si>
    <t>培养高质量的体育后备人才，提高学校的体育竞技水平，加强和完善运动员伙食补助的管理工作;向省专业运动队、大专院校培养输送优秀体育苗子；保障校园安全和市体校游泳队的正常训练。</t>
  </si>
  <si>
    <t>选取优秀的体育苗子60人左右，省专业队、大专院校集训试训30人左右。</t>
  </si>
  <si>
    <t>对重点运动员、教练及时发放伙食补助到食堂;教练员在全市各中小学选拔苗子</t>
  </si>
  <si>
    <t>重点运动员350人、教练员27人
选取优秀苗子≥80人</t>
  </si>
  <si>
    <t>培养高质量的体育后备人才;食堂伙食做到荤素搭配，营养均衡;保证运动员在大负荷训练后的营养补充</t>
  </si>
  <si>
    <t>选取优秀体育苗子80人左右</t>
  </si>
  <si>
    <t>2021年内完成</t>
  </si>
  <si>
    <t>提高教练员的带训积极性和运动员的训练热情;选培并向上级训练单位输送高水平体育后备人才，促进为常德市竞技体育事业的发展</t>
  </si>
  <si>
    <t xml:space="preserve">显著 </t>
  </si>
  <si>
    <t>长远影响和目标</t>
  </si>
  <si>
    <t>通过不懈的努力，圆我市奥运梦想</t>
  </si>
  <si>
    <t>为保证专项资金的实施，学校将严格遵守各项财经纪律，保证专款专用，发挥专项资金效能。</t>
  </si>
  <si>
    <t xml:space="preserve">常德市丁玲纪念馆  </t>
  </si>
  <si>
    <t>馆运行经费</t>
  </si>
  <si>
    <r>
      <rPr>
        <sz val="11"/>
        <rFont val="宋体"/>
        <charset val="134"/>
      </rPr>
      <t>延续专项</t>
    </r>
    <r>
      <rPr>
        <sz val="11"/>
        <rFont val="Wingdings 2"/>
        <charset val="2"/>
      </rPr>
      <t>R</t>
    </r>
    <r>
      <rPr>
        <sz val="11"/>
        <rFont val="Times New Roman"/>
        <charset val="0"/>
      </rPr>
      <t xml:space="preserve">     </t>
    </r>
    <r>
      <rPr>
        <sz val="11"/>
        <rFont val="宋体"/>
        <charset val="134"/>
      </rPr>
      <t>新增专项</t>
    </r>
    <r>
      <rPr>
        <sz val="11"/>
        <rFont val="Times New Roman"/>
        <charset val="0"/>
      </rPr>
      <t xml:space="preserve">□    </t>
    </r>
  </si>
  <si>
    <r>
      <rPr>
        <sz val="11"/>
        <rFont val="Times New Roman"/>
        <charset val="0"/>
      </rPr>
      <t>117.7</t>
    </r>
    <r>
      <rPr>
        <sz val="11"/>
        <rFont val="宋体"/>
        <charset val="134"/>
      </rPr>
      <t>万</t>
    </r>
  </si>
  <si>
    <r>
      <rPr>
        <sz val="11"/>
        <rFont val="宋体"/>
        <charset val="134"/>
      </rPr>
      <t>《中华人民共和国文物保护法》</t>
    </r>
    <r>
      <rPr>
        <sz val="11"/>
        <rFont val="Times New Roman"/>
        <charset val="0"/>
      </rPr>
      <t xml:space="preserve"> </t>
    </r>
    <r>
      <rPr>
        <sz val="11"/>
        <rFont val="宋体"/>
        <charset val="134"/>
      </rPr>
      <t>；《常德市丁玲纪念馆管理制度》</t>
    </r>
  </si>
  <si>
    <r>
      <rPr>
        <sz val="11"/>
        <rFont val="Times New Roman"/>
        <charset val="0"/>
      </rPr>
      <t>1.</t>
    </r>
    <r>
      <rPr>
        <sz val="11"/>
        <rFont val="宋体"/>
        <charset val="134"/>
      </rPr>
      <t>保障馆内正常运行</t>
    </r>
  </si>
  <si>
    <t>打造丁玲品牌效应，形成以丁玲为主题的系列活动及相关周边</t>
  </si>
  <si>
    <t>在保证纪念馆正常运行的基础上，举办以丁玲文化及精神为为主题的讲座、展览、读书会等；增加馆藏文物，为研究丁玲提供更好的平台；开发丁玲文创产品，同时加强与其他纪念馆之间的学习交流。</t>
  </si>
  <si>
    <t>1个基本陈列展和4个临时展览</t>
  </si>
  <si>
    <t>大于等于5个</t>
  </si>
  <si>
    <t>开展红色文化演绎、讲座等</t>
  </si>
  <si>
    <t>10场以上</t>
  </si>
  <si>
    <t>开展各项活动</t>
  </si>
  <si>
    <t>30场以上</t>
  </si>
  <si>
    <t>活动覆盖人群</t>
  </si>
  <si>
    <t>20万人次以上</t>
  </si>
  <si>
    <t>达到舞台演出效果</t>
  </si>
  <si>
    <r>
      <rPr>
        <sz val="10"/>
        <rFont val="Arial"/>
        <charset val="0"/>
      </rPr>
      <t>95%</t>
    </r>
    <r>
      <rPr>
        <sz val="10"/>
        <rFont val="宋体"/>
        <charset val="134"/>
      </rPr>
      <t>以上</t>
    </r>
  </si>
  <si>
    <t>新闻报导同步率</t>
  </si>
  <si>
    <t>95%以上</t>
  </si>
  <si>
    <t>按照2021年预算严格执行</t>
  </si>
  <si>
    <t>利用馆内红色基地资源，加大对红色文化、丁玲精神的宣传，对市民和城市的影响</t>
  </si>
  <si>
    <t>对丁玲文化丁玲精神的宣传所产生的影响力</t>
  </si>
  <si>
    <t>长期</t>
  </si>
  <si>
    <t>丁玲文化品牌打造</t>
  </si>
  <si>
    <t>不低于5年</t>
  </si>
  <si>
    <r>
      <rPr>
        <sz val="11"/>
        <rFont val="宋体"/>
        <charset val="134"/>
      </rPr>
      <t>成立的专门管理机构：成立以毛雅琴为组长、杨仁华为副组长，各部室主任为成员的专门管理机构。</t>
    </r>
    <r>
      <rPr>
        <sz val="11"/>
        <rFont val="Times New Roman"/>
        <charset val="0"/>
      </rPr>
      <t xml:space="preserve">
</t>
    </r>
    <r>
      <rPr>
        <sz val="11"/>
        <rFont val="宋体"/>
        <charset val="134"/>
      </rPr>
      <t>资金管理办法：严格按照项目预算执行</t>
    </r>
    <r>
      <rPr>
        <sz val="11"/>
        <rFont val="Times New Roman"/>
        <charset val="0"/>
      </rPr>
      <t xml:space="preserve">
</t>
    </r>
    <r>
      <rPr>
        <sz val="11"/>
        <rFont val="宋体"/>
        <charset val="134"/>
      </rPr>
      <t>项目管理办法：经馆领导小组会议通过后专人负责执行</t>
    </r>
    <r>
      <rPr>
        <sz val="11"/>
        <rFont val="Times New Roman"/>
        <charset val="0"/>
      </rPr>
      <t xml:space="preserve">
</t>
    </r>
    <r>
      <rPr>
        <sz val="11"/>
        <rFont val="宋体"/>
        <charset val="134"/>
      </rPr>
      <t>工作措施（方案、规划）：出维护正常的馆内运行必要的开支，其他的项目资金均需指定方案，经馆领导小组会议通过后方能具体实施。</t>
    </r>
  </si>
  <si>
    <t>临时展览、活动费用</t>
  </si>
  <si>
    <r>
      <rPr>
        <sz val="10"/>
        <rFont val="Times New Roman"/>
        <charset val="0"/>
      </rPr>
      <t>15</t>
    </r>
    <r>
      <rPr>
        <sz val="10"/>
        <rFont val="宋体"/>
        <charset val="134"/>
      </rPr>
      <t>万</t>
    </r>
  </si>
  <si>
    <r>
      <rPr>
        <sz val="10"/>
        <rFont val="Times New Roman"/>
        <charset val="0"/>
      </rPr>
      <t>4</t>
    </r>
    <r>
      <rPr>
        <sz val="10"/>
        <rFont val="宋体"/>
        <charset val="134"/>
      </rPr>
      <t>个专题展览</t>
    </r>
  </si>
  <si>
    <r>
      <rPr>
        <sz val="11"/>
        <rFont val="Times New Roman"/>
        <charset val="0"/>
      </rPr>
      <t>4</t>
    </r>
    <r>
      <rPr>
        <sz val="11"/>
        <rFont val="宋体"/>
        <charset val="134"/>
      </rPr>
      <t>个</t>
    </r>
  </si>
  <si>
    <t>临聘人员工资福利</t>
  </si>
  <si>
    <r>
      <rPr>
        <sz val="10"/>
        <rFont val="Times New Roman"/>
        <charset val="0"/>
      </rPr>
      <t>59.92</t>
    </r>
    <r>
      <rPr>
        <sz val="10"/>
        <rFont val="宋体"/>
        <charset val="134"/>
      </rPr>
      <t>万</t>
    </r>
  </si>
  <si>
    <r>
      <rPr>
        <sz val="10"/>
        <rFont val="宋体"/>
        <charset val="134"/>
      </rPr>
      <t>按</t>
    </r>
    <r>
      <rPr>
        <sz val="10"/>
        <rFont val="Times New Roman"/>
        <charset val="0"/>
      </rPr>
      <t>2021</t>
    </r>
    <r>
      <rPr>
        <sz val="10"/>
        <rFont val="宋体"/>
        <charset val="134"/>
      </rPr>
      <t>年临聘人员工资标准计算，节假日加班以及餐补</t>
    </r>
  </si>
  <si>
    <r>
      <rPr>
        <sz val="11"/>
        <rFont val="Times New Roman"/>
        <charset val="0"/>
      </rPr>
      <t>1</t>
    </r>
    <r>
      <rPr>
        <sz val="11"/>
        <rFont val="宋体"/>
        <charset val="134"/>
      </rPr>
      <t>年</t>
    </r>
  </si>
  <si>
    <t>展馆及设备维护</t>
  </si>
  <si>
    <t>安防、监控、地面、墙面、空调、电器设备等维护费</t>
  </si>
  <si>
    <t>免开日常经费</t>
  </si>
  <si>
    <r>
      <rPr>
        <sz val="10"/>
        <rFont val="Times New Roman"/>
        <charset val="0"/>
      </rPr>
      <t>25.5</t>
    </r>
    <r>
      <rPr>
        <sz val="10"/>
        <rFont val="宋体"/>
        <charset val="134"/>
      </rPr>
      <t>万</t>
    </r>
  </si>
  <si>
    <t>日常免开运行经费即水电费、网络通讯等系列费用</t>
  </si>
  <si>
    <t xml:space="preserve">填报人：易红惠       联系电话：0736-7888872         </t>
  </si>
  <si>
    <t xml:space="preserve">  常德画院</t>
  </si>
  <si>
    <r>
      <rPr>
        <sz val="11"/>
        <rFont val="宋体"/>
        <charset val="134"/>
      </rPr>
      <t>延续专项</t>
    </r>
    <r>
      <rPr>
        <sz val="11"/>
        <rFont val="宋体"/>
        <charset val="134"/>
      </rPr>
      <t>√</t>
    </r>
    <r>
      <rPr>
        <sz val="11"/>
        <rFont val="Times New Roman"/>
        <charset val="0"/>
      </rPr>
      <t xml:space="preserve">    </t>
    </r>
    <r>
      <rPr>
        <sz val="11"/>
        <rFont val="宋体"/>
        <charset val="134"/>
      </rPr>
      <t>新增专项</t>
    </r>
    <r>
      <rPr>
        <sz val="11"/>
        <rFont val="宋体"/>
        <charset val="134"/>
      </rPr>
      <t>□</t>
    </r>
    <r>
      <rPr>
        <sz val="11"/>
        <rFont val="Times New Roman"/>
        <charset val="0"/>
      </rPr>
      <t xml:space="preserve">    </t>
    </r>
  </si>
  <si>
    <t>常德画院</t>
  </si>
  <si>
    <r>
      <rPr>
        <sz val="11"/>
        <rFont val="Times New Roman"/>
        <charset val="0"/>
      </rPr>
      <t>75</t>
    </r>
    <r>
      <rPr>
        <sz val="11"/>
        <rFont val="宋体"/>
        <charset val="134"/>
      </rPr>
      <t>万元</t>
    </r>
  </si>
  <si>
    <r>
      <rPr>
        <sz val="11"/>
        <rFont val="宋体"/>
        <charset val="134"/>
      </rPr>
      <t>根据文化部、财政部《关于推进全国美术馆、公共图书馆、文化馆</t>
    </r>
    <r>
      <rPr>
        <sz val="11"/>
        <rFont val="Times New Roman"/>
        <charset val="0"/>
      </rPr>
      <t>(</t>
    </r>
    <r>
      <rPr>
        <sz val="11"/>
        <rFont val="宋体"/>
        <charset val="134"/>
      </rPr>
      <t>站</t>
    </r>
    <r>
      <rPr>
        <sz val="11"/>
        <rFont val="Times New Roman"/>
        <charset val="0"/>
      </rPr>
      <t>)</t>
    </r>
    <r>
      <rPr>
        <sz val="11"/>
        <rFont val="宋体"/>
        <charset val="134"/>
      </rPr>
      <t>免费开放工作的意见》</t>
    </r>
    <r>
      <rPr>
        <sz val="11"/>
        <rFont val="Times New Roman"/>
        <charset val="0"/>
      </rPr>
      <t>(</t>
    </r>
    <r>
      <rPr>
        <sz val="11"/>
        <rFont val="宋体"/>
        <charset val="134"/>
      </rPr>
      <t>文财务发</t>
    </r>
    <r>
      <rPr>
        <sz val="11"/>
        <rFont val="Times New Roman"/>
        <charset val="0"/>
      </rPr>
      <t>[2011]5</t>
    </r>
    <r>
      <rPr>
        <sz val="11"/>
        <rFont val="宋体"/>
        <charset val="134"/>
      </rPr>
      <t>号</t>
    </r>
    <r>
      <rPr>
        <sz val="11"/>
        <rFont val="Times New Roman"/>
        <charset val="0"/>
      </rPr>
      <t>)</t>
    </r>
    <r>
      <rPr>
        <sz val="11"/>
        <rFont val="宋体"/>
        <charset val="134"/>
      </rPr>
      <t>文件和《湖南省文化厅关于全国推进全省美术馆、公共图书馆、文化馆</t>
    </r>
    <r>
      <rPr>
        <sz val="11"/>
        <rFont val="Times New Roman"/>
        <charset val="0"/>
      </rPr>
      <t>(</t>
    </r>
    <r>
      <rPr>
        <sz val="11"/>
        <rFont val="宋体"/>
        <charset val="134"/>
      </rPr>
      <t>站</t>
    </r>
    <r>
      <rPr>
        <sz val="11"/>
        <rFont val="Times New Roman"/>
        <charset val="0"/>
      </rPr>
      <t>)</t>
    </r>
    <r>
      <rPr>
        <sz val="11"/>
        <rFont val="宋体"/>
        <charset val="134"/>
      </rPr>
      <t>免费开放工作的意见》</t>
    </r>
    <r>
      <rPr>
        <sz val="11"/>
        <rFont val="Times New Roman"/>
        <charset val="0"/>
      </rPr>
      <t>[2011]129</t>
    </r>
    <r>
      <rPr>
        <sz val="11"/>
        <rFont val="宋体"/>
        <charset val="134"/>
      </rPr>
      <t>号文件。</t>
    </r>
  </si>
  <si>
    <t>美术馆免费开放活动</t>
  </si>
  <si>
    <t>扩大我市对外艺术交流，丰富当地群众艺术生活，为本土书法界提供学习机会，提升我市书法活动品位。</t>
  </si>
  <si>
    <r>
      <rPr>
        <sz val="11"/>
        <rFont val="Times New Roman"/>
        <charset val="0"/>
      </rPr>
      <t>2021</t>
    </r>
    <r>
      <rPr>
        <sz val="11"/>
        <rFont val="宋体"/>
        <charset val="134"/>
      </rPr>
      <t>年</t>
    </r>
    <r>
      <rPr>
        <sz val="11"/>
        <rFont val="Times New Roman"/>
        <charset val="0"/>
      </rPr>
      <t>1</t>
    </r>
    <r>
      <rPr>
        <sz val="11"/>
        <rFont val="宋体"/>
        <charset val="134"/>
      </rPr>
      <t>月开始筹备，制定活动方案，安排相关活动程序，</t>
    </r>
    <r>
      <rPr>
        <sz val="11"/>
        <rFont val="Times New Roman"/>
        <charset val="0"/>
      </rPr>
      <t>2021</t>
    </r>
    <r>
      <rPr>
        <sz val="11"/>
        <rFont val="宋体"/>
        <charset val="134"/>
      </rPr>
      <t>年</t>
    </r>
    <r>
      <rPr>
        <sz val="11"/>
        <rFont val="Times New Roman"/>
        <charset val="0"/>
      </rPr>
      <t>12</t>
    </r>
    <r>
      <rPr>
        <sz val="11"/>
        <rFont val="宋体"/>
        <charset val="134"/>
      </rPr>
      <t>月前完成全年免开活动，丰富广大市民的文艺生活。</t>
    </r>
  </si>
  <si>
    <t>举办免费开放活动</t>
  </si>
  <si>
    <t>全年完成展览活动5次以上</t>
  </si>
  <si>
    <r>
      <rPr>
        <sz val="11"/>
        <rFont val="SimSun"/>
        <charset val="134"/>
      </rPr>
      <t>≧</t>
    </r>
    <r>
      <rPr>
        <sz val="11"/>
        <rFont val="宋体"/>
        <charset val="134"/>
      </rPr>
      <t>5场</t>
    </r>
  </si>
  <si>
    <t>免费开放活动质量要求</t>
  </si>
  <si>
    <t>活动内容丰富，形式多样，格调高雅</t>
  </si>
  <si>
    <t>年度内完成所有展览活动</t>
  </si>
  <si>
    <t>2021年12月31日前</t>
  </si>
  <si>
    <t>成本预算</t>
  </si>
  <si>
    <t>免开活动成本控制在预算以内</t>
  </si>
  <si>
    <r>
      <rPr>
        <sz val="11"/>
        <rFont val="SimSun"/>
        <charset val="134"/>
      </rPr>
      <t>≦</t>
    </r>
    <r>
      <rPr>
        <sz val="11"/>
        <rFont val="宋体"/>
        <charset val="134"/>
      </rPr>
      <t>50万元</t>
    </r>
  </si>
  <si>
    <t>促进地方经济发展</t>
  </si>
  <si>
    <t>推动我市文化产业</t>
  </si>
  <si>
    <t>对市民的影响</t>
  </si>
  <si>
    <t>丰富广大市民的文艺生活</t>
  </si>
  <si>
    <t>长远影响</t>
  </si>
  <si>
    <t>促进社会文化环境品质提升</t>
  </si>
  <si>
    <t>社会影响</t>
  </si>
  <si>
    <t>发挥艺术作品的示范引导作用</t>
  </si>
  <si>
    <t>免开活动赢得广大艺术家和社会公众厚爱</t>
  </si>
  <si>
    <r>
      <rPr>
        <sz val="11"/>
        <rFont val="宋体"/>
        <charset val="134"/>
      </rPr>
      <t>成立的专门管理机构：成立了项目资金管理使用小组，由分管财务领导为组长，负责专项资金的管理与使用。</t>
    </r>
    <r>
      <rPr>
        <sz val="11"/>
        <rFont val="Times New Roman"/>
        <charset val="0"/>
      </rPr>
      <t xml:space="preserve">
</t>
    </r>
    <r>
      <rPr>
        <sz val="11"/>
        <rFont val="宋体"/>
        <charset val="134"/>
      </rPr>
      <t>资金管理办法：《常德画院专项资金管理办法》</t>
    </r>
    <r>
      <rPr>
        <sz val="11"/>
        <rFont val="Times New Roman"/>
        <charset val="0"/>
      </rPr>
      <t xml:space="preserve">
</t>
    </r>
    <r>
      <rPr>
        <sz val="11"/>
        <rFont val="宋体"/>
        <charset val="134"/>
      </rPr>
      <t>项目管理办法：《常德画院免费开放活动管理办法》</t>
    </r>
    <r>
      <rPr>
        <sz val="11"/>
        <rFont val="Times New Roman"/>
        <charset val="0"/>
      </rPr>
      <t xml:space="preserve">
</t>
    </r>
    <r>
      <rPr>
        <sz val="11"/>
        <rFont val="宋体"/>
        <charset val="134"/>
      </rPr>
      <t>工作措施（方案、规划）：2</t>
    </r>
    <r>
      <rPr>
        <sz val="11"/>
        <rFont val="宋体"/>
        <charset val="134"/>
      </rPr>
      <t>021年初制定了本年免费开放活动方案，预计全年举办展览活动5次以上。</t>
    </r>
  </si>
  <si>
    <t>免费开放补助</t>
  </si>
  <si>
    <t>场馆运行费用</t>
  </si>
  <si>
    <r>
      <rPr>
        <sz val="11"/>
        <rFont val="Times New Roman"/>
        <charset val="0"/>
      </rPr>
      <t>35</t>
    </r>
    <r>
      <rPr>
        <sz val="11"/>
        <rFont val="宋体"/>
        <charset val="134"/>
      </rPr>
      <t>万元</t>
    </r>
  </si>
  <si>
    <r>
      <rPr>
        <sz val="11"/>
        <rFont val="Times New Roman"/>
        <charset val="0"/>
      </rPr>
      <t>25</t>
    </r>
    <r>
      <rPr>
        <sz val="11"/>
        <rFont val="宋体"/>
        <charset val="134"/>
      </rPr>
      <t>万元</t>
    </r>
  </si>
  <si>
    <t>装裱费</t>
  </si>
  <si>
    <r>
      <rPr>
        <sz val="11"/>
        <rFont val="Times New Roman"/>
        <charset val="0"/>
      </rPr>
      <t>15</t>
    </r>
    <r>
      <rPr>
        <sz val="11"/>
        <rFont val="宋体"/>
        <charset val="134"/>
      </rPr>
      <t>万元</t>
    </r>
  </si>
  <si>
    <r>
      <rPr>
        <b/>
        <sz val="11"/>
        <rFont val="Times New Roman"/>
        <charset val="0"/>
      </rPr>
      <t>75</t>
    </r>
    <r>
      <rPr>
        <b/>
        <sz val="11"/>
        <rFont val="宋体"/>
        <charset val="134"/>
      </rPr>
      <t>万元</t>
    </r>
  </si>
  <si>
    <t>黄颖</t>
  </si>
  <si>
    <r>
      <rPr>
        <sz val="11"/>
        <rFont val="宋体"/>
        <charset val="134"/>
      </rPr>
      <t>联系电话：7</t>
    </r>
    <r>
      <rPr>
        <sz val="11"/>
        <rFont val="宋体"/>
        <charset val="134"/>
      </rPr>
      <t>255880</t>
    </r>
  </si>
  <si>
    <t xml:space="preserve"> 常德市汉剧高腔保护中心 </t>
  </si>
  <si>
    <r>
      <rPr>
        <sz val="11"/>
        <rFont val="宋体"/>
        <charset val="134"/>
      </rPr>
      <t>延续专项□√</t>
    </r>
    <r>
      <rPr>
        <sz val="11"/>
        <rFont val="Times New Roman"/>
        <charset val="0"/>
      </rPr>
      <t xml:space="preserve">     </t>
    </r>
    <r>
      <rPr>
        <sz val="11"/>
        <rFont val="宋体"/>
        <charset val="134"/>
      </rPr>
      <t>新增专项□</t>
    </r>
    <r>
      <rPr>
        <sz val="11"/>
        <rFont val="Times New Roman"/>
        <charset val="0"/>
      </rPr>
      <t xml:space="preserve">    </t>
    </r>
  </si>
  <si>
    <r>
      <rPr>
        <sz val="11"/>
        <rFont val="Times New Roman"/>
        <charset val="0"/>
      </rPr>
      <t>51</t>
    </r>
    <r>
      <rPr>
        <sz val="11"/>
        <rFont val="宋体"/>
        <charset val="134"/>
      </rPr>
      <t>万元</t>
    </r>
  </si>
  <si>
    <r>
      <rPr>
        <sz val="11"/>
        <rFont val="Times New Roman"/>
        <charset val="0"/>
      </rPr>
      <t>“</t>
    </r>
    <r>
      <rPr>
        <sz val="11"/>
        <rFont val="宋体"/>
        <charset val="134"/>
      </rPr>
      <t>服装、道具及挖掘非物质文化遗产补助</t>
    </r>
    <r>
      <rPr>
        <sz val="11"/>
        <rFont val="Times New Roman"/>
        <charset val="0"/>
      </rPr>
      <t>”</t>
    </r>
    <r>
      <rPr>
        <sz val="11"/>
        <rFont val="宋体"/>
        <charset val="134"/>
      </rPr>
      <t>常财涵（</t>
    </r>
    <r>
      <rPr>
        <sz val="11"/>
        <rFont val="Times New Roman"/>
        <charset val="0"/>
      </rPr>
      <t>2008</t>
    </r>
    <r>
      <rPr>
        <sz val="11"/>
        <rFont val="宋体"/>
        <charset val="134"/>
      </rPr>
      <t>）</t>
    </r>
    <r>
      <rPr>
        <sz val="11"/>
        <rFont val="Times New Roman"/>
        <charset val="0"/>
      </rPr>
      <t>112</t>
    </r>
    <r>
      <rPr>
        <sz val="11"/>
        <rFont val="宋体"/>
        <charset val="134"/>
      </rPr>
      <t>号</t>
    </r>
  </si>
  <si>
    <r>
      <rPr>
        <sz val="11"/>
        <rFont val="Times New Roman"/>
        <charset val="0"/>
      </rPr>
      <t>1</t>
    </r>
    <r>
      <rPr>
        <sz val="11"/>
        <rFont val="宋体"/>
        <charset val="134"/>
      </rPr>
      <t>汉剧高腔保护及编排</t>
    </r>
  </si>
  <si>
    <t>2021.12.31</t>
  </si>
  <si>
    <r>
      <rPr>
        <sz val="11"/>
        <rFont val="Times New Roman"/>
        <charset val="0"/>
      </rPr>
      <t>2</t>
    </r>
    <r>
      <rPr>
        <sz val="11"/>
        <rFont val="宋体"/>
        <charset val="134"/>
      </rPr>
      <t>各类演出补助</t>
    </r>
  </si>
  <si>
    <t>弘扬国家非物质文化遗产，传承优秀传统文化，丰富人民群众的文化生活，戏曲进校园和非遗文化活动的开展让中小学生对传统文化艺术有了新的认识和体验。</t>
  </si>
  <si>
    <t>复排传统大戏1台，创排传统折子戏2台</t>
  </si>
  <si>
    <t>计划演出服务类别</t>
  </si>
  <si>
    <t>完成计划演出服务类别</t>
  </si>
  <si>
    <t>计划达到效果（计划参演人数、计划获取效果、奖励扶持影响、展览成果、非遗保护抢救程度）</t>
  </si>
  <si>
    <t>达到演出效果</t>
  </si>
  <si>
    <t>计划演出完成期</t>
  </si>
  <si>
    <t>按期完成</t>
  </si>
  <si>
    <t>计划投入成本</t>
  </si>
  <si>
    <t>超出投入成本</t>
  </si>
  <si>
    <t>推进文化产业的发展、有一定的经济收益</t>
  </si>
  <si>
    <t>推进文化产业的发展，繁荣文化市场</t>
  </si>
  <si>
    <t>提高人民群众文化环境品质</t>
  </si>
  <si>
    <t>未来文化发展可持续影响</t>
  </si>
  <si>
    <t>对未来文化发展有可持续影响</t>
  </si>
  <si>
    <t>服务对象满意度</t>
  </si>
  <si>
    <t>服务对象满意度是否达到95%以上</t>
  </si>
  <si>
    <r>
      <rPr>
        <sz val="11"/>
        <rFont val="宋体"/>
        <charset val="134"/>
      </rPr>
      <t>成立的专门管理机构：办公室、财务室</t>
    </r>
    <r>
      <rPr>
        <sz val="11"/>
        <rFont val="Times New Roman"/>
        <charset val="0"/>
      </rPr>
      <t xml:space="preserve">
</t>
    </r>
    <r>
      <rPr>
        <sz val="11"/>
        <rFont val="宋体"/>
        <charset val="134"/>
      </rPr>
      <t>资金管理办法：项目本着节约的原则，在资金管理上做到了单独核算和专款专用，没有截留、挪用等违规事项。</t>
    </r>
    <r>
      <rPr>
        <sz val="11"/>
        <rFont val="Times New Roman"/>
        <charset val="0"/>
      </rPr>
      <t xml:space="preserve">
</t>
    </r>
    <r>
      <rPr>
        <sz val="11"/>
        <rFont val="宋体"/>
        <charset val="134"/>
      </rPr>
      <t>项目管理办法：按照项目开展时间进度支付费用</t>
    </r>
    <r>
      <rPr>
        <sz val="11"/>
        <rFont val="Times New Roman"/>
        <charset val="0"/>
      </rPr>
      <t xml:space="preserve">
</t>
    </r>
    <r>
      <rPr>
        <sz val="11"/>
        <rFont val="宋体"/>
        <charset val="134"/>
      </rPr>
      <t>工作措施（方案、规划）：日常展演工作按照预期时间保质保量完成。</t>
    </r>
  </si>
  <si>
    <r>
      <rPr>
        <sz val="9"/>
        <rFont val="宋体"/>
        <charset val="134"/>
      </rPr>
      <t>子项目</t>
    </r>
    <r>
      <rPr>
        <sz val="9"/>
        <rFont val="Times New Roman"/>
        <charset val="0"/>
      </rPr>
      <t>1</t>
    </r>
    <r>
      <rPr>
        <sz val="9"/>
        <rFont val="宋体"/>
        <charset val="134"/>
      </rPr>
      <t>名称：汉剧高腔保护及编排</t>
    </r>
  </si>
  <si>
    <t>专用材料</t>
  </si>
  <si>
    <t>公务接待</t>
  </si>
  <si>
    <t>其他交通费</t>
  </si>
  <si>
    <r>
      <rPr>
        <b/>
        <sz val="11"/>
        <rFont val="宋体"/>
        <charset val="134"/>
      </rPr>
      <t>子项目</t>
    </r>
    <r>
      <rPr>
        <b/>
        <sz val="11"/>
        <rFont val="Times New Roman"/>
        <charset val="0"/>
      </rPr>
      <t>2</t>
    </r>
    <r>
      <rPr>
        <b/>
        <sz val="11"/>
        <rFont val="宋体"/>
        <charset val="134"/>
      </rPr>
      <t>名称：各类演出补助</t>
    </r>
  </si>
  <si>
    <r>
      <rPr>
        <b/>
        <sz val="11"/>
        <rFont val="Times New Roman"/>
        <charset val="0"/>
      </rPr>
      <t>51</t>
    </r>
    <r>
      <rPr>
        <b/>
        <sz val="11"/>
        <rFont val="宋体"/>
        <charset val="134"/>
      </rPr>
      <t>万元</t>
    </r>
  </si>
  <si>
    <t>熊琳娜</t>
  </si>
  <si>
    <t>联系电话：15200636622</t>
  </si>
  <si>
    <t xml:space="preserve">  常德市文化市场综合行政执法支队</t>
  </si>
  <si>
    <t>“扫黄打非”工作经费</t>
  </si>
  <si>
    <r>
      <rPr>
        <sz val="11"/>
        <rFont val="宋体"/>
        <charset val="134"/>
      </rPr>
      <t>延续专项</t>
    </r>
    <r>
      <rPr>
        <sz val="11"/>
        <rFont val="Arial"/>
        <charset val="0"/>
      </rPr>
      <t>√</t>
    </r>
    <r>
      <rPr>
        <sz val="11"/>
        <rFont val="Times New Roman"/>
        <charset val="0"/>
      </rPr>
      <t xml:space="preserve">     </t>
    </r>
    <r>
      <rPr>
        <sz val="11"/>
        <rFont val="宋体"/>
        <charset val="134"/>
      </rPr>
      <t>新增专项</t>
    </r>
    <r>
      <rPr>
        <sz val="11"/>
        <rFont val="Times New Roman"/>
        <charset val="0"/>
      </rPr>
      <t xml:space="preserve">□    </t>
    </r>
  </si>
  <si>
    <r>
      <rPr>
        <sz val="11"/>
        <rFont val="Times New Roman"/>
        <charset val="0"/>
      </rPr>
      <t>40</t>
    </r>
    <r>
      <rPr>
        <sz val="11"/>
        <rFont val="宋体"/>
        <charset val="134"/>
      </rPr>
      <t>万</t>
    </r>
  </si>
  <si>
    <r>
      <rPr>
        <sz val="11"/>
        <rFont val="宋体"/>
        <charset val="134"/>
      </rPr>
      <t>“扫黄打非”日常执法工作
每年开展</t>
    </r>
    <r>
      <rPr>
        <sz val="11"/>
        <rFont val="Times New Roman"/>
        <charset val="0"/>
      </rPr>
      <t>“</t>
    </r>
    <r>
      <rPr>
        <sz val="11"/>
        <rFont val="宋体"/>
        <charset val="134"/>
      </rPr>
      <t>扫黄打非</t>
    </r>
    <r>
      <rPr>
        <sz val="11"/>
        <rFont val="Times New Roman"/>
        <charset val="0"/>
      </rPr>
      <t>”</t>
    </r>
    <r>
      <rPr>
        <sz val="11"/>
        <rFont val="宋体"/>
        <charset val="134"/>
      </rPr>
      <t>工作五大专项行动：净网、护苗、秋风、清源、固边
国家、省“扫黄打非”办临时交办案件</t>
    </r>
  </si>
  <si>
    <r>
      <rPr>
        <sz val="11"/>
        <rFont val="Times New Roman"/>
        <charset val="0"/>
      </rPr>
      <t>1</t>
    </r>
    <r>
      <rPr>
        <sz val="11"/>
        <rFont val="宋体"/>
        <charset val="134"/>
      </rPr>
      <t>、净网</t>
    </r>
    <r>
      <rPr>
        <sz val="11"/>
        <rFont val="Times New Roman"/>
        <charset val="0"/>
      </rPr>
      <t>2021</t>
    </r>
  </si>
  <si>
    <r>
      <rPr>
        <sz val="11"/>
        <rFont val="Times New Roman"/>
        <charset val="0"/>
      </rPr>
      <t>2</t>
    </r>
    <r>
      <rPr>
        <sz val="11"/>
        <rFont val="宋体"/>
        <charset val="134"/>
      </rPr>
      <t>、护苗</t>
    </r>
    <r>
      <rPr>
        <sz val="11"/>
        <rFont val="Times New Roman"/>
        <charset val="0"/>
      </rPr>
      <t>2021</t>
    </r>
  </si>
  <si>
    <r>
      <rPr>
        <sz val="11"/>
        <rFont val="Times New Roman"/>
        <charset val="0"/>
      </rPr>
      <t>3</t>
    </r>
    <r>
      <rPr>
        <sz val="11"/>
        <rFont val="宋体"/>
        <charset val="134"/>
      </rPr>
      <t>、秋风</t>
    </r>
    <r>
      <rPr>
        <sz val="11"/>
        <rFont val="Times New Roman"/>
        <charset val="0"/>
      </rPr>
      <t>2021</t>
    </r>
  </si>
  <si>
    <r>
      <rPr>
        <sz val="11"/>
        <rFont val="Times New Roman"/>
        <charset val="0"/>
      </rPr>
      <t>4</t>
    </r>
    <r>
      <rPr>
        <sz val="11"/>
        <rFont val="宋体"/>
        <charset val="134"/>
      </rPr>
      <t>、清源</t>
    </r>
    <r>
      <rPr>
        <sz val="11"/>
        <rFont val="Times New Roman"/>
        <charset val="0"/>
      </rPr>
      <t>2021</t>
    </r>
  </si>
  <si>
    <r>
      <rPr>
        <sz val="11"/>
        <rFont val="Times New Roman"/>
        <charset val="0"/>
      </rPr>
      <t>5</t>
    </r>
    <r>
      <rPr>
        <sz val="11"/>
        <rFont val="宋体"/>
        <charset val="134"/>
      </rPr>
      <t>、固边2021</t>
    </r>
  </si>
  <si>
    <t>以强化监管为载体，以大案要案为突破口，以专项行动为抓手，开展“净网、护苗、秋风、清源、固边”五大专项行动，有力弘扬社会主义核心价值观,服务精神文明建设,抵御有害思想和文化的侵袭,占领宣传思想阵地,营造健康向上、规范有序的文化环境,维护意识形态安全和文化安全,夯实维护社会稳定的思想和文化基础。</t>
  </si>
  <si>
    <t>1、“净网2021”行动，深入清查网上淫秽色情信息，严厉打击其制作者、传播者及传播渠道提供者，以及利用其牟利的网络联盟，切断其传播的利益链条。同时专项整治违法违规网络游戏，采取综合手段有效治理网络低俗问题。
2、“护苗2021”行动，深入清查宣扬淫秽色情、暴力恐怖、校园欺凌、自杀自残、虐童施暴的非法有害少儿出版物及网络应用程序、音视频、小说、动漫等。大力净化中小学校园周边出版物市场。专项整治传播有害内容的学习类应用程序。持续深入开展“绿书签”系列宣传活动，引导少年儿童自觉远离和抵制非法有害出版物及信息。
3、“秋风2021”行动，深入整治新闻敲诈、假媒体假记者，依法打击境外媒体非法采编活动，对假冒学术期刊及网站、网站及公众账号违规采编和转载时政新闻、“黑电台”、非法卫星地面接收设备等实施了专项整治。深入打击网上网下侵权盗版活动，专项整治复印店盗版盗印行为及仓储运输侵权盗版出版物，依法查处利用网站、微店等销售侵权盗版出版物活动。加大新闻作品版权保护力度，专项整治网站、移动客户端、社交媒体以及新闻信息聚合类平台等侵犯新闻单位版权问题。
4、“清源2021”行动，围绕坚持两“源”并“清”，既“清”境外出版、流入的“源”，又“清”境内策划、供稿、翻印的“源”，通过精准、有力的反制，实现对涉党涉政有害出版物、反动出版机构及其人员的有效打击。
5、“固边2021”行动，集中整治涉及“三股势力”及邪教出版物和非法的宗教出版物，切实加大网上巡查力度，增加对出版物市场和印刷检查频度；封堵查处境外宗教组织借助境内制作传播销售非法的宗教出版物、宣传品的渗透。</t>
  </si>
  <si>
    <t xml:space="preserve">1、检查出版物市场的次数。
2、检查印刷市场次数。
3、检查网络市场次数。
4、检查广电市场次数
</t>
  </si>
  <si>
    <t xml:space="preserve">400
300
200
200
</t>
  </si>
  <si>
    <t>切实维护国家文化和意识形态安全。
打击网上网下有害出版物和有害信息，铲除制作传播有害出版物、有害信息的源头。
打击煽动民族分裂，破坏民族团结，煽动极端主义、恐怖主义思想的非法出版活动。打击宣扬邪教、迷信等方面的出版物。
严厉打击网上制作传播淫秽色情信息行为
严厉打击非法有害的少儿出版物，净化中小学校园周边文化市场。
打击假媒体、假记者站和假记者以及侵权盗版违法行为。严惩利用非法学术性期刊或网站实施诈骗活动的行为。</t>
  </si>
  <si>
    <t xml:space="preserve">较好
</t>
  </si>
  <si>
    <t>11月底完成所有目标任务</t>
  </si>
  <si>
    <t>严格按照制度和规范，做到专款专用，合理利用专项资金，有效控制预算支出。</t>
  </si>
  <si>
    <r>
      <rPr>
        <sz val="11"/>
        <rFont val="宋体"/>
        <charset val="134"/>
      </rPr>
      <t xml:space="preserve">
较好</t>
    </r>
    <r>
      <rPr>
        <sz val="11"/>
        <rFont val="Times New Roman"/>
        <charset val="0"/>
      </rPr>
      <t xml:space="preserve">
</t>
    </r>
  </si>
  <si>
    <t>促进文化产业健康有序发展，推动文化产业成为国民经济支柱性产业。</t>
  </si>
  <si>
    <r>
      <rPr>
        <sz val="11"/>
        <rFont val="宋体"/>
        <charset val="134"/>
      </rPr>
      <t xml:space="preserve">
较好</t>
    </r>
    <r>
      <rPr>
        <sz val="11"/>
        <rFont val="Times New Roman"/>
        <charset val="0"/>
      </rPr>
      <t xml:space="preserve"> 
</t>
    </r>
  </si>
  <si>
    <t>有力弘扬社会主义核心价值观,服务精神文明建设,抵御有害思想和文化的侵袭,占领宣传思想阵地,营造健康向上、规范有序的文化环境维护意识形态安全和文化安全,夯实维护社会稳定的思想和文化基础。</t>
  </si>
  <si>
    <t xml:space="preserve">较好
</t>
  </si>
  <si>
    <t>净化文化市场生态环境，维护文化市场生态环境安全。</t>
  </si>
  <si>
    <t xml:space="preserve">较好
</t>
  </si>
  <si>
    <t>健全现代文化市场体系，完善政策制度保障，提高文化产业规模化集约化专业化水平。形成职责明确、运转有序、统一高效的监管机制。做到有法可依、有法必依、执法必严、违法必究，提高“扫黄打非”水平。</t>
  </si>
  <si>
    <t>社会公众对“扫黄打非”工作的满意度</t>
  </si>
  <si>
    <r>
      <rPr>
        <sz val="11"/>
        <rFont val="Arial"/>
        <charset val="0"/>
      </rPr>
      <t>≥</t>
    </r>
    <r>
      <rPr>
        <sz val="11"/>
        <rFont val="Times New Roman"/>
        <charset val="0"/>
      </rPr>
      <t>95%</t>
    </r>
  </si>
  <si>
    <r>
      <rPr>
        <sz val="11"/>
        <rFont val="宋体"/>
        <charset val="134"/>
      </rPr>
      <t>成立的专门管理机构：财务装备科、纪律检查室、相关业务科室</t>
    </r>
    <r>
      <rPr>
        <sz val="11"/>
        <rFont val="Times New Roman"/>
        <charset val="0"/>
      </rPr>
      <t xml:space="preserve">
</t>
    </r>
    <r>
      <rPr>
        <sz val="11"/>
        <rFont val="宋体"/>
        <charset val="134"/>
      </rPr>
      <t>资金管理办法：严格按照财务制度审核把关，严格专项资金管理</t>
    </r>
    <r>
      <rPr>
        <sz val="11"/>
        <rFont val="Times New Roman"/>
        <charset val="0"/>
      </rPr>
      <t xml:space="preserve">
</t>
    </r>
    <r>
      <rPr>
        <sz val="11"/>
        <rFont val="宋体"/>
        <charset val="134"/>
      </rPr>
      <t>项目管理办法：落实完成扫黄打非工作任务，按照项目支出进度开支项目资金</t>
    </r>
    <r>
      <rPr>
        <sz val="11"/>
        <rFont val="Times New Roman"/>
        <charset val="0"/>
      </rPr>
      <t xml:space="preserve">
</t>
    </r>
    <r>
      <rPr>
        <sz val="11"/>
        <rFont val="宋体"/>
        <charset val="134"/>
      </rPr>
      <t>工作措施（方案、规划）：扫黄打非办正式发文</t>
    </r>
  </si>
  <si>
    <r>
      <rPr>
        <sz val="11"/>
        <rFont val="Times New Roman"/>
        <charset val="0"/>
      </rPr>
      <t>185</t>
    </r>
    <r>
      <rPr>
        <sz val="11"/>
        <rFont val="宋体"/>
        <charset val="134"/>
      </rPr>
      <t>万元</t>
    </r>
  </si>
  <si>
    <t>职能职责</t>
  </si>
  <si>
    <r>
      <rPr>
        <sz val="11"/>
        <rFont val="Times New Roman"/>
        <charset val="0"/>
      </rPr>
      <t>1</t>
    </r>
    <r>
      <rPr>
        <sz val="11"/>
        <rFont val="宋体"/>
        <charset val="134"/>
      </rPr>
      <t>、购书经费</t>
    </r>
  </si>
  <si>
    <r>
      <rPr>
        <sz val="11"/>
        <rFont val="Times New Roman"/>
        <charset val="0"/>
      </rPr>
      <t>2</t>
    </r>
    <r>
      <rPr>
        <sz val="11"/>
        <rFont val="宋体"/>
        <charset val="134"/>
      </rPr>
      <t>、免费开放补助</t>
    </r>
  </si>
  <si>
    <t>……</t>
  </si>
  <si>
    <t>丰富了群众文化生活、促进了精神文明建设，提高了市民素质，为广大市民提供了一个文化共享的良好平台。</t>
  </si>
  <si>
    <t>购书经费及免费开放补助</t>
  </si>
  <si>
    <t>按进度完成</t>
  </si>
  <si>
    <t>该项目无经济效益</t>
  </si>
  <si>
    <t>提高文明城市程度，提高市民生活质量和幸福指数。</t>
  </si>
  <si>
    <t>打造安静舒适，符合环保要求的阅读环境。</t>
  </si>
  <si>
    <t>丰富群众文化生活、促进精神文明建设，提高市民素质，提升图书馆在全市知名度、美誉度。</t>
  </si>
  <si>
    <t>广大市民读者场馆体验</t>
  </si>
  <si>
    <r>
      <rPr>
        <sz val="11"/>
        <rFont val="宋体"/>
        <charset val="134"/>
      </rPr>
      <t>成立的专门管理机构：成立了专项资金管理小组</t>
    </r>
    <r>
      <rPr>
        <sz val="11"/>
        <rFont val="Times New Roman"/>
        <charset val="0"/>
      </rPr>
      <t xml:space="preserve">
</t>
    </r>
    <r>
      <rPr>
        <sz val="11"/>
        <rFont val="宋体"/>
        <charset val="134"/>
      </rPr>
      <t>资金管理办法：常德市图书馆专项资金管理办法</t>
    </r>
    <r>
      <rPr>
        <sz val="11"/>
        <rFont val="Times New Roman"/>
        <charset val="0"/>
      </rPr>
      <t xml:space="preserve">
</t>
    </r>
    <r>
      <rPr>
        <sz val="11"/>
        <rFont val="宋体"/>
        <charset val="134"/>
      </rPr>
      <t>项目管理办法：常德市图书馆专项资金管理办法</t>
    </r>
    <r>
      <rPr>
        <sz val="11"/>
        <rFont val="Times New Roman"/>
        <charset val="0"/>
      </rPr>
      <t xml:space="preserve">
</t>
    </r>
    <r>
      <rPr>
        <sz val="11"/>
        <rFont val="宋体"/>
        <charset val="134"/>
      </rPr>
      <t>工作措施（方案、规划）：</t>
    </r>
  </si>
  <si>
    <r>
      <rPr>
        <b/>
        <sz val="11"/>
        <rFont val="宋体"/>
        <charset val="134"/>
      </rPr>
      <t>子项目</t>
    </r>
    <r>
      <rPr>
        <b/>
        <sz val="11"/>
        <rFont val="Times New Roman"/>
        <charset val="0"/>
      </rPr>
      <t>1</t>
    </r>
    <r>
      <rPr>
        <b/>
        <sz val="11"/>
        <rFont val="宋体"/>
        <charset val="134"/>
      </rPr>
      <t>名称：购书经费</t>
    </r>
  </si>
  <si>
    <t>购书经费</t>
  </si>
  <si>
    <r>
      <rPr>
        <sz val="11"/>
        <rFont val="Times New Roman"/>
        <charset val="0"/>
      </rPr>
      <t>110</t>
    </r>
    <r>
      <rPr>
        <sz val="11"/>
        <rFont val="宋体"/>
        <charset val="134"/>
      </rPr>
      <t>万元</t>
    </r>
  </si>
  <si>
    <t>定点供货商</t>
  </si>
  <si>
    <r>
      <rPr>
        <b/>
        <sz val="11"/>
        <rFont val="宋体"/>
        <charset val="134"/>
      </rPr>
      <t>子项目</t>
    </r>
    <r>
      <rPr>
        <b/>
        <sz val="11"/>
        <rFont val="Times New Roman"/>
        <charset val="0"/>
      </rPr>
      <t>2</t>
    </r>
    <r>
      <rPr>
        <b/>
        <sz val="11"/>
        <rFont val="宋体"/>
        <charset val="134"/>
      </rPr>
      <t>名称：免费开放补助</t>
    </r>
  </si>
  <si>
    <r>
      <rPr>
        <sz val="11"/>
        <rFont val="Times New Roman"/>
        <charset val="0"/>
      </rPr>
      <t>2.1</t>
    </r>
    <r>
      <rPr>
        <sz val="11"/>
        <rFont val="宋体"/>
        <charset val="134"/>
      </rPr>
      <t>名称</t>
    </r>
  </si>
  <si>
    <r>
      <rPr>
        <sz val="11"/>
        <rFont val="Times New Roman"/>
        <charset val="0"/>
      </rPr>
      <t>2.1.1</t>
    </r>
    <r>
      <rPr>
        <sz val="11"/>
        <rFont val="宋体"/>
        <charset val="134"/>
      </rPr>
      <t>名称</t>
    </r>
  </si>
  <si>
    <t>75万元</t>
  </si>
  <si>
    <r>
      <rPr>
        <b/>
        <sz val="11"/>
        <rFont val="Times New Roman"/>
        <charset val="0"/>
      </rPr>
      <t>2.1</t>
    </r>
    <r>
      <rPr>
        <b/>
        <sz val="11"/>
        <rFont val="宋体"/>
        <charset val="134"/>
      </rPr>
      <t>金额小计</t>
    </r>
  </si>
  <si>
    <r>
      <rPr>
        <b/>
        <sz val="11"/>
        <rFont val="Times New Roman"/>
        <charset val="0"/>
      </rPr>
      <t>185</t>
    </r>
    <r>
      <rPr>
        <b/>
        <sz val="11"/>
        <rFont val="宋体"/>
        <charset val="134"/>
      </rPr>
      <t>万元</t>
    </r>
  </si>
  <si>
    <t>陈晓玲</t>
  </si>
  <si>
    <t>联系电话：7200979</t>
  </si>
  <si>
    <t xml:space="preserve"> 常德市全民健身服务中心 </t>
  </si>
  <si>
    <t>全民健身活动及场馆运行</t>
  </si>
  <si>
    <r>
      <rPr>
        <sz val="11"/>
        <rFont val="宋体"/>
        <charset val="134"/>
      </rPr>
      <t>延续专项■</t>
    </r>
    <r>
      <rPr>
        <sz val="11"/>
        <rFont val="Times New Roman"/>
        <charset val="0"/>
      </rPr>
      <t xml:space="preserve">     </t>
    </r>
    <r>
      <rPr>
        <sz val="11"/>
        <rFont val="宋体"/>
        <charset val="134"/>
      </rPr>
      <t>新增专项</t>
    </r>
    <r>
      <rPr>
        <sz val="11"/>
        <rFont val="Times New Roman"/>
        <charset val="0"/>
      </rPr>
      <t xml:space="preserve">□    </t>
    </r>
  </si>
  <si>
    <r>
      <rPr>
        <sz val="11"/>
        <rFont val="Times New Roman"/>
        <charset val="0"/>
      </rPr>
      <t>257</t>
    </r>
    <r>
      <rPr>
        <sz val="11"/>
        <rFont val="宋体"/>
        <charset val="134"/>
      </rPr>
      <t>万</t>
    </r>
  </si>
  <si>
    <t>根据实际全民健身需求并获得相关上级部门批示支持</t>
  </si>
  <si>
    <r>
      <rPr>
        <sz val="11"/>
        <rFont val="Times New Roman"/>
        <charset val="0"/>
      </rPr>
      <t>1</t>
    </r>
    <r>
      <rPr>
        <sz val="11"/>
        <rFont val="宋体"/>
        <charset val="134"/>
      </rPr>
      <t>、2021常德穿紫河春季万人健步行活动</t>
    </r>
  </si>
  <si>
    <r>
      <rPr>
        <sz val="11"/>
        <rFont val="Times New Roman"/>
        <charset val="0"/>
      </rPr>
      <t>2</t>
    </r>
    <r>
      <rPr>
        <sz val="11"/>
        <rFont val="宋体"/>
        <charset val="134"/>
      </rPr>
      <t>、</t>
    </r>
    <r>
      <rPr>
        <sz val="11"/>
        <rFont val="Times New Roman"/>
        <charset val="0"/>
      </rPr>
      <t>2021</t>
    </r>
    <r>
      <rPr>
        <sz val="11"/>
        <rFont val="宋体"/>
        <charset val="134"/>
      </rPr>
      <t>全民健身日暨第三届常德亲水健身节活动</t>
    </r>
  </si>
  <si>
    <r>
      <rPr>
        <sz val="11"/>
        <rFont val="Times New Roman"/>
        <charset val="0"/>
      </rPr>
      <t>3</t>
    </r>
    <r>
      <rPr>
        <sz val="11"/>
        <rFont val="宋体"/>
        <charset val="134"/>
      </rPr>
      <t>、全民健身挑战日，健康湖南</t>
    </r>
    <r>
      <rPr>
        <sz val="11"/>
        <rFont val="Times New Roman"/>
        <charset val="0"/>
      </rPr>
      <t>e</t>
    </r>
    <r>
      <rPr>
        <sz val="11"/>
        <rFont val="宋体"/>
        <charset val="134"/>
      </rPr>
      <t>起来（常德站）活动</t>
    </r>
  </si>
  <si>
    <r>
      <rPr>
        <sz val="11"/>
        <rFont val="Times New Roman"/>
        <charset val="0"/>
      </rPr>
      <t>4</t>
    </r>
    <r>
      <rPr>
        <sz val="11"/>
        <rFont val="宋体"/>
        <charset val="134"/>
      </rPr>
      <t>、场馆运行</t>
    </r>
  </si>
  <si>
    <r>
      <rPr>
        <sz val="11"/>
        <rFont val="Times New Roman"/>
        <charset val="0"/>
      </rPr>
      <t xml:space="preserve"> </t>
    </r>
    <r>
      <rPr>
        <sz val="11"/>
        <rFont val="宋体"/>
        <charset val="134"/>
      </rPr>
      <t>贯彻执行国家、省、市有关全民健身服务工作的法律法规和方针政策，组织实施全民健身服务工作规划</t>
    </r>
  </si>
  <si>
    <r>
      <rPr>
        <sz val="11"/>
        <rFont val="Times New Roman"/>
        <charset val="0"/>
      </rPr>
      <t xml:space="preserve"> </t>
    </r>
    <r>
      <rPr>
        <sz val="11"/>
        <rFont val="宋体"/>
        <charset val="134"/>
      </rPr>
      <t>贯彻执行国家、省、市有关全民健身组织实施全民健身服务工作规划；负责市本级公共体育场馆和设施的运营、管理和维护以及向社会免费、低收费开放工作，为公众开展体育健身活动提供服务；配合市委、市政府组织各类大型活动并提供服务；为各类体育赛事和青少年业余运动训练提供服务。组织开展群众性体育竞赛；协助组织参加省以上群众性体育竞赛；参与体育对外友好交流。宣传全民健身政策、法规；开展健身指导咨询；举办各类公益性体育运动健身知识与技能的培训；协助开展全市公民体质监测工作服务工作的法律法规和方针政策，组织实施全民健身服务工作规划</t>
    </r>
  </si>
  <si>
    <t>带动5万人全民健身</t>
  </si>
  <si>
    <r>
      <rPr>
        <sz val="11"/>
        <rFont val="宋体"/>
        <charset val="134"/>
      </rPr>
      <t>》</t>
    </r>
    <r>
      <rPr>
        <sz val="11"/>
        <rFont val="Times New Roman"/>
        <charset val="0"/>
      </rPr>
      <t>5</t>
    </r>
    <r>
      <rPr>
        <sz val="11"/>
        <rFont val="宋体"/>
        <charset val="134"/>
      </rPr>
      <t>万人</t>
    </r>
  </si>
  <si>
    <t>用正确的方法科学健身</t>
  </si>
  <si>
    <r>
      <rPr>
        <sz val="11"/>
        <rFont val="宋体"/>
        <charset val="134"/>
      </rPr>
      <t>达</t>
    </r>
    <r>
      <rPr>
        <sz val="11"/>
        <rFont val="Times New Roman"/>
        <charset val="0"/>
      </rPr>
      <t>100%</t>
    </r>
  </si>
  <si>
    <t>与时俱进，对活动内容不断创新</t>
  </si>
  <si>
    <t>节约、高效</t>
  </si>
  <si>
    <t>带动相关体育产业增进、发展</t>
  </si>
  <si>
    <t>让市民都能融入到全民健身的大家庭中</t>
  </si>
  <si>
    <t>低碳、环保，不损坏环境卫生</t>
  </si>
  <si>
    <t>不断增进市民全民健身意识</t>
  </si>
  <si>
    <t>达95%以上</t>
  </si>
  <si>
    <t>满意</t>
  </si>
  <si>
    <r>
      <rPr>
        <sz val="11"/>
        <rFont val="宋体"/>
        <charset val="134"/>
      </rPr>
      <t>达95</t>
    </r>
    <r>
      <rPr>
        <sz val="11"/>
        <rFont val="Times New Roman"/>
        <charset val="0"/>
      </rPr>
      <t>%</t>
    </r>
    <r>
      <rPr>
        <sz val="11"/>
        <rFont val="宋体"/>
        <charset val="134"/>
      </rPr>
      <t>以上</t>
    </r>
  </si>
  <si>
    <r>
      <rPr>
        <sz val="11"/>
        <rFont val="宋体"/>
        <charset val="134"/>
      </rPr>
      <t>成立的专门管理机构：常德市全民健身服务中心</t>
    </r>
    <r>
      <rPr>
        <sz val="11"/>
        <rFont val="Times New Roman"/>
        <charset val="0"/>
      </rPr>
      <t xml:space="preserve">
</t>
    </r>
    <r>
      <rPr>
        <sz val="11"/>
        <rFont val="宋体"/>
        <charset val="134"/>
      </rPr>
      <t>工作措施（方案、规划）：积极开展全民健身活动，向社会免费、低收费开放体育设施</t>
    </r>
  </si>
  <si>
    <r>
      <rPr>
        <b/>
        <sz val="11"/>
        <rFont val="宋体"/>
        <charset val="134"/>
      </rPr>
      <t>子项目</t>
    </r>
    <r>
      <rPr>
        <b/>
        <sz val="11"/>
        <rFont val="Times New Roman"/>
        <charset val="0"/>
      </rPr>
      <t>1</t>
    </r>
    <r>
      <rPr>
        <b/>
        <sz val="11"/>
        <rFont val="宋体"/>
        <charset val="134"/>
      </rPr>
      <t>名称：非税资金</t>
    </r>
  </si>
  <si>
    <t>征收成本</t>
  </si>
  <si>
    <t>停车收费系统成本支出</t>
  </si>
  <si>
    <r>
      <rPr>
        <b/>
        <sz val="11"/>
        <rFont val="Times New Roman"/>
        <charset val="0"/>
      </rPr>
      <t>1.2</t>
    </r>
    <r>
      <rPr>
        <b/>
        <sz val="11"/>
        <rFont val="宋体"/>
        <charset val="134"/>
      </rPr>
      <t>金额小计：</t>
    </r>
  </si>
  <si>
    <r>
      <rPr>
        <b/>
        <sz val="11"/>
        <rFont val="宋体"/>
        <charset val="134"/>
      </rPr>
      <t>子项目</t>
    </r>
    <r>
      <rPr>
        <b/>
        <sz val="11"/>
        <rFont val="Times New Roman"/>
        <charset val="0"/>
      </rPr>
      <t>2</t>
    </r>
    <r>
      <rPr>
        <b/>
        <sz val="11"/>
        <rFont val="宋体"/>
        <charset val="134"/>
      </rPr>
      <t>名称：经费拨款</t>
    </r>
  </si>
  <si>
    <t>体育中心、体育馆物业管理费</t>
  </si>
  <si>
    <t>业务经费</t>
  </si>
  <si>
    <t>子项目3名称：场馆免费开放运行经费</t>
  </si>
  <si>
    <t>转移支付</t>
  </si>
  <si>
    <t>场馆免费开放运行经费（公益培训，零星维修等）</t>
  </si>
  <si>
    <t>开幕式、及赛事经费</t>
  </si>
  <si>
    <t>金额合计：257万</t>
  </si>
  <si>
    <t>常德电视调频转播台</t>
  </si>
  <si>
    <r>
      <rPr>
        <sz val="11"/>
        <rFont val="宋体"/>
        <charset val="134"/>
      </rPr>
      <t>延续专项</t>
    </r>
    <r>
      <rPr>
        <sz val="11"/>
        <rFont val="Times New Roman"/>
        <charset val="0"/>
      </rPr>
      <t xml:space="preserve">□     </t>
    </r>
    <r>
      <rPr>
        <sz val="11"/>
        <rFont val="宋体"/>
        <charset val="134"/>
      </rPr>
      <t>新增专项</t>
    </r>
    <r>
      <rPr>
        <sz val="11"/>
        <rFont val="Times New Roman"/>
        <charset val="0"/>
      </rPr>
      <t xml:space="preserve">□    </t>
    </r>
  </si>
  <si>
    <r>
      <rPr>
        <sz val="11"/>
        <rFont val="Times New Roman"/>
        <charset val="0"/>
      </rPr>
      <t>268</t>
    </r>
    <r>
      <rPr>
        <sz val="11"/>
        <rFont val="宋体"/>
        <charset val="134"/>
      </rPr>
      <t>万元</t>
    </r>
  </si>
  <si>
    <t>单位职能职责</t>
  </si>
  <si>
    <r>
      <rPr>
        <sz val="8"/>
        <rFont val="Times New Roman"/>
        <charset val="0"/>
      </rPr>
      <t>1</t>
    </r>
    <r>
      <rPr>
        <sz val="8"/>
        <rFont val="宋体"/>
        <charset val="134"/>
      </rPr>
      <t>电费专用材料维修维护</t>
    </r>
  </si>
  <si>
    <t>不断提高安全优质播出质量</t>
  </si>
  <si>
    <t>确保常德电视调频转播台工作顺利有序开展</t>
  </si>
  <si>
    <t>电费专用材料维修维护</t>
  </si>
  <si>
    <t>本年度维系、维护设备的数量</t>
  </si>
  <si>
    <r>
      <rPr>
        <sz val="8"/>
        <rFont val="宋体"/>
        <charset val="134"/>
      </rPr>
      <t>≧</t>
    </r>
    <r>
      <rPr>
        <sz val="8"/>
        <rFont val="Times New Roman"/>
        <charset val="0"/>
      </rPr>
      <t>20</t>
    </r>
    <r>
      <rPr>
        <sz val="8"/>
        <rFont val="宋体"/>
        <charset val="134"/>
      </rPr>
      <t>台</t>
    </r>
  </si>
  <si>
    <t>改善设备环境和质量</t>
  </si>
  <si>
    <t>完整</t>
  </si>
  <si>
    <t>电费专用材料维修维护已完成</t>
  </si>
  <si>
    <t xml:space="preserve">12个月内  
</t>
  </si>
  <si>
    <r>
      <rPr>
        <sz val="8"/>
        <rFont val="宋体"/>
        <charset val="134"/>
      </rPr>
      <t>≦</t>
    </r>
    <r>
      <rPr>
        <sz val="8"/>
        <rFont val="Times New Roman"/>
        <charset val="0"/>
      </rPr>
      <t>12</t>
    </r>
    <r>
      <rPr>
        <sz val="8"/>
        <rFont val="宋体"/>
        <charset val="134"/>
      </rPr>
      <t>个月</t>
    </r>
  </si>
  <si>
    <t>严格按照中央及财政范围程序执行，需要政府财政的都按照要求执行。</t>
  </si>
  <si>
    <t>预算范围内控制</t>
  </si>
  <si>
    <t>≦268万</t>
  </si>
  <si>
    <t>提供安全优质播出</t>
  </si>
  <si>
    <t>发展文化事业，让民众有获得感、自豪感和幸福感</t>
  </si>
  <si>
    <t>促进文化发展</t>
  </si>
  <si>
    <t>使广大市民持续良好的收听收看节目</t>
  </si>
  <si>
    <t xml:space="preserve">扩大地方知名度，促进经济效益的提升。  
</t>
  </si>
  <si>
    <t>扩大地方知名度</t>
  </si>
  <si>
    <t>广大人民群众满意</t>
  </si>
  <si>
    <t>满足人们日益增长的文化需求</t>
  </si>
  <si>
    <r>
      <rPr>
        <sz val="8"/>
        <rFont val="Times New Roman"/>
        <charset val="0"/>
      </rPr>
      <t>95</t>
    </r>
    <r>
      <rPr>
        <sz val="8"/>
        <rFont val="宋体"/>
        <charset val="134"/>
      </rPr>
      <t>℅</t>
    </r>
  </si>
  <si>
    <t>播出耗材及设备改造</t>
  </si>
  <si>
    <r>
      <rPr>
        <sz val="11"/>
        <rFont val="Times New Roman"/>
        <charset val="0"/>
      </rPr>
      <t>20</t>
    </r>
    <r>
      <rPr>
        <sz val="11"/>
        <rFont val="宋体"/>
        <charset val="134"/>
      </rPr>
      <t>万元</t>
    </r>
  </si>
  <si>
    <t>电费补助</t>
  </si>
  <si>
    <r>
      <rPr>
        <sz val="11"/>
        <rFont val="Times New Roman"/>
        <charset val="0"/>
      </rPr>
      <t>159</t>
    </r>
    <r>
      <rPr>
        <sz val="11"/>
        <rFont val="宋体"/>
        <charset val="134"/>
      </rPr>
      <t>万元</t>
    </r>
  </si>
  <si>
    <r>
      <rPr>
        <sz val="11"/>
        <rFont val="Times New Roman"/>
        <charset val="0"/>
      </rPr>
      <t>89</t>
    </r>
    <r>
      <rPr>
        <sz val="11"/>
        <rFont val="宋体"/>
        <charset val="134"/>
      </rPr>
      <t>万元</t>
    </r>
  </si>
  <si>
    <t>朱姝</t>
  </si>
  <si>
    <t>联系电话：7202516</t>
  </si>
  <si>
    <t xml:space="preserve">常德博物馆·  </t>
  </si>
  <si>
    <r>
      <rPr>
        <sz val="11"/>
        <rFont val="宋体"/>
        <charset val="134"/>
      </rPr>
      <t>延续专项</t>
    </r>
    <r>
      <rPr>
        <sz val="11"/>
        <rFont val="宋体"/>
        <charset val="134"/>
      </rPr>
      <t>□√</t>
    </r>
    <r>
      <rPr>
        <sz val="11"/>
        <rFont val="Times New Roman"/>
        <charset val="0"/>
      </rPr>
      <t xml:space="preserve">     </t>
    </r>
    <r>
      <rPr>
        <sz val="11"/>
        <rFont val="宋体"/>
        <charset val="134"/>
      </rPr>
      <t>新增专项</t>
    </r>
    <r>
      <rPr>
        <sz val="11"/>
        <rFont val="宋体"/>
        <charset val="134"/>
      </rPr>
      <t>□</t>
    </r>
    <r>
      <rPr>
        <sz val="11"/>
        <rFont val="Times New Roman"/>
        <charset val="0"/>
      </rPr>
      <t xml:space="preserve">    </t>
    </r>
  </si>
  <si>
    <t>常德博物馆</t>
  </si>
  <si>
    <r>
      <rPr>
        <sz val="11"/>
        <rFont val="Times New Roman"/>
        <charset val="0"/>
      </rPr>
      <t>1</t>
    </r>
    <r>
      <rPr>
        <sz val="11"/>
        <rFont val="宋体"/>
        <charset val="134"/>
      </rPr>
      <t>物业管理费</t>
    </r>
  </si>
  <si>
    <r>
      <rPr>
        <sz val="11"/>
        <rFont val="Times New Roman"/>
        <charset val="0"/>
      </rPr>
      <t>2</t>
    </r>
    <r>
      <rPr>
        <sz val="11"/>
        <rFont val="宋体"/>
        <charset val="134"/>
      </rPr>
      <t>文物修复费</t>
    </r>
  </si>
  <si>
    <r>
      <rPr>
        <sz val="11"/>
        <rFont val="Times New Roman"/>
        <charset val="0"/>
      </rPr>
      <t>3</t>
    </r>
    <r>
      <rPr>
        <sz val="11"/>
        <rFont val="宋体"/>
        <charset val="134"/>
      </rPr>
      <t>免费开放经费</t>
    </r>
  </si>
  <si>
    <r>
      <rPr>
        <sz val="11"/>
        <rFont val="Times New Roman"/>
        <charset val="0"/>
      </rPr>
      <t>3</t>
    </r>
    <r>
      <rPr>
        <sz val="11"/>
        <rFont val="宋体"/>
        <charset val="134"/>
      </rPr>
      <t>文物征集费</t>
    </r>
  </si>
  <si>
    <t>完成物业管理服务工作；抢救更多极具价值的各类文物，丰富博物馆馆藏，促进文博事业发展；根据我馆馆藏藏品数量、质量的实际情况进行各类文物征集，不断丰富我馆藏品。</t>
  </si>
  <si>
    <t>确保常德博物馆工作顺利有序开展</t>
  </si>
  <si>
    <t>本年度征集、修复文物的数量</t>
  </si>
  <si>
    <r>
      <rPr>
        <sz val="11"/>
        <rFont val="宋体"/>
        <charset val="134"/>
      </rPr>
      <t>≧</t>
    </r>
    <r>
      <rPr>
        <sz val="11"/>
        <rFont val="Times New Roman"/>
        <charset val="0"/>
      </rPr>
      <t>20</t>
    </r>
    <r>
      <rPr>
        <sz val="11"/>
        <rFont val="宋体"/>
        <charset val="134"/>
      </rPr>
      <t>件套</t>
    </r>
  </si>
  <si>
    <t>本年度修复文物的质量，</t>
  </si>
  <si>
    <t xml:space="preserve">改善青铜文物矿化、锈蚀、残破、残缺等各类问题。修复纸质文物水渍、皱褶、折痕等病害。坚持原则，最小干预，科学修复。  
</t>
  </si>
  <si>
    <t>本年内完成</t>
  </si>
  <si>
    <r>
      <rPr>
        <sz val="11"/>
        <rFont val="宋体"/>
        <charset val="134"/>
      </rPr>
      <t>≦</t>
    </r>
    <r>
      <rPr>
        <sz val="11"/>
        <rFont val="Times New Roman"/>
        <charset val="0"/>
      </rPr>
      <t>12</t>
    </r>
    <r>
      <rPr>
        <sz val="11"/>
        <rFont val="宋体"/>
        <charset val="134"/>
      </rPr>
      <t>个月</t>
    </r>
  </si>
  <si>
    <t>预算成本内</t>
  </si>
  <si>
    <t>≦402万</t>
  </si>
  <si>
    <t>文物具有历史价值、经济价值和艺术价值</t>
  </si>
  <si>
    <t>丰富博物馆馆藏精品，提升陈列展示教育水平，为市民提供更优良的文化服务。</t>
  </si>
  <si>
    <t>务实文物基础工作，传承文脉、彰显文韵。</t>
  </si>
  <si>
    <t>生态平衡</t>
  </si>
  <si>
    <t>给城市发展提供文化软实力</t>
  </si>
  <si>
    <t xml:space="preserve">保存更多学术研究的实物资料；保护历史文脉，增强我市人民的自豪感；扩大地方知名度，促进经济效益的提升。  
</t>
  </si>
  <si>
    <t xml:space="preserve">观众满意程度
</t>
  </si>
  <si>
    <r>
      <rPr>
        <sz val="11"/>
        <rFont val="宋体"/>
        <charset val="134"/>
      </rPr>
      <t>满意度</t>
    </r>
    <r>
      <rPr>
        <sz val="11"/>
        <rFont val="Times New Roman"/>
        <charset val="0"/>
      </rPr>
      <t>95</t>
    </r>
    <r>
      <rPr>
        <sz val="11"/>
        <rFont val="宋体"/>
        <charset val="134"/>
      </rPr>
      <t>℅</t>
    </r>
  </si>
  <si>
    <r>
      <rPr>
        <sz val="11"/>
        <rFont val="宋体"/>
        <charset val="134"/>
      </rPr>
      <t>成立的专门管理机构：成立了专项资金领导小组</t>
    </r>
    <r>
      <rPr>
        <sz val="11"/>
        <rFont val="Times New Roman"/>
        <charset val="0"/>
      </rPr>
      <t xml:space="preserve">
</t>
    </r>
    <r>
      <rPr>
        <sz val="11"/>
        <rFont val="宋体"/>
        <charset val="134"/>
      </rPr>
      <t>资金管理办法：常德博物馆资金管理办法</t>
    </r>
    <r>
      <rPr>
        <sz val="11"/>
        <rFont val="Times New Roman"/>
        <charset val="0"/>
      </rPr>
      <t xml:space="preserve">
</t>
    </r>
    <r>
      <rPr>
        <sz val="11"/>
        <rFont val="宋体"/>
        <charset val="134"/>
      </rPr>
      <t>项目管理办法：常德博物馆项目资金管理办法</t>
    </r>
    <r>
      <rPr>
        <sz val="11"/>
        <rFont val="Times New Roman"/>
        <charset val="0"/>
      </rPr>
      <t xml:space="preserve">
</t>
    </r>
    <r>
      <rPr>
        <sz val="11"/>
        <rFont val="宋体"/>
        <charset val="134"/>
      </rPr>
      <t>工作措施（方案、规划）：</t>
    </r>
  </si>
  <si>
    <r>
      <rPr>
        <sz val="11"/>
        <rFont val="Times New Roman"/>
        <charset val="0"/>
      </rPr>
      <t>402</t>
    </r>
    <r>
      <rPr>
        <sz val="11"/>
        <rFont val="宋体"/>
        <charset val="134"/>
      </rPr>
      <t>万</t>
    </r>
  </si>
  <si>
    <r>
      <rPr>
        <b/>
        <sz val="11"/>
        <rFont val="Times New Roman"/>
        <charset val="0"/>
      </rPr>
      <t>402</t>
    </r>
    <r>
      <rPr>
        <b/>
        <sz val="11"/>
        <rFont val="宋体"/>
        <charset val="134"/>
      </rPr>
      <t>万</t>
    </r>
  </si>
  <si>
    <t>罗丽华</t>
  </si>
  <si>
    <r>
      <rPr>
        <sz val="11"/>
        <rFont val="宋体"/>
        <charset val="134"/>
      </rPr>
      <t>联系电话：1</t>
    </r>
    <r>
      <rPr>
        <sz val="11"/>
        <rFont val="宋体"/>
        <charset val="134"/>
      </rPr>
      <t>3973665655</t>
    </r>
  </si>
  <si>
    <t>附件2-18</t>
  </si>
  <si>
    <r>
      <rPr>
        <sz val="22"/>
        <rFont val="方正小标宋_GBK"/>
        <charset val="134"/>
      </rPr>
      <t>部门整体支出绩效目标申报表</t>
    </r>
  </si>
  <si>
    <t>（2021年度）</t>
  </si>
  <si>
    <t>填报单位：常德市文化旅游广电体育局</t>
  </si>
  <si>
    <t>年度
预算
申请
（万元）</t>
  </si>
  <si>
    <t>资金
总额</t>
  </si>
  <si>
    <t>一般
公共
预算</t>
  </si>
  <si>
    <r>
      <rPr>
        <sz val="10"/>
        <rFont val="宋体"/>
        <charset val="134"/>
      </rPr>
      <t>政府性</t>
    </r>
    <r>
      <rPr>
        <sz val="10"/>
        <rFont val="宋体"/>
        <charset val="134"/>
      </rPr>
      <t xml:space="preserve">
</t>
    </r>
    <r>
      <rPr>
        <sz val="10"/>
        <rFont val="宋体"/>
        <charset val="134"/>
      </rPr>
      <t>基金拨款</t>
    </r>
  </si>
  <si>
    <t>纳入专户管理
的非税收入拨款</t>
  </si>
  <si>
    <r>
      <rPr>
        <sz val="12"/>
        <rFont val="仿宋"/>
        <charset val="134"/>
      </rPr>
      <t>部门职能职责描述</t>
    </r>
  </si>
  <si>
    <r>
      <rPr>
        <sz val="8"/>
        <rFont val="Times New Roman"/>
        <charset val="0"/>
      </rPr>
      <t>1.</t>
    </r>
    <r>
      <rPr>
        <sz val="8"/>
        <rFont val="宋体"/>
        <charset val="134"/>
      </rPr>
      <t xml:space="preserve">贯彻落实党和国家、省有关文化（文物）、旅游、广播电视、体育的政策、法规；起草有关地方规范性文件。
</t>
    </r>
    <r>
      <rPr>
        <sz val="8"/>
        <rFont val="Times New Roman"/>
        <charset val="0"/>
      </rPr>
      <t>2.</t>
    </r>
    <r>
      <rPr>
        <sz val="8"/>
        <rFont val="宋体"/>
        <charset val="134"/>
      </rPr>
      <t xml:space="preserve">统筹规划全市文化（文物）、旅游、广播电视、体育领域事业产业发展，拟定发展规划并组织实施，推进相关产业融合发展，推进相关领域的体制机制创新。
</t>
    </r>
    <r>
      <rPr>
        <sz val="8"/>
        <rFont val="Times New Roman"/>
        <charset val="0"/>
      </rPr>
      <t>3.</t>
    </r>
    <r>
      <rPr>
        <sz val="8"/>
        <rFont val="宋体"/>
        <charset val="134"/>
      </rPr>
      <t xml:space="preserve">组织指导监督全市性重大文化（文物）、旅游、广播电视、体育活动；统筹、协调、指导市重点文化、旅游、广电、体育基础设施建设；负责常德旅游整体形象打造及宣传推广，促进相关行业对外交流和合作，制定旅游市场开发战略并组织实施，指导、推进全域旅游。
</t>
    </r>
    <r>
      <rPr>
        <sz val="8"/>
        <rFont val="Times New Roman"/>
        <charset val="0"/>
      </rPr>
      <t>4.</t>
    </r>
    <r>
      <rPr>
        <sz val="8"/>
        <rFont val="宋体"/>
        <charset val="134"/>
      </rPr>
      <t xml:space="preserve">负责全市文化（文物）、旅游、广播电视、体育市场经营活动进行行业监管，推进行业信用体系和行业标准化建设，依法规范市场。
</t>
    </r>
    <r>
      <rPr>
        <sz val="8"/>
        <rFont val="Times New Roman"/>
        <charset val="0"/>
      </rPr>
      <t>5.</t>
    </r>
    <r>
      <rPr>
        <sz val="8"/>
        <rFont val="宋体"/>
        <charset val="134"/>
      </rPr>
      <t xml:space="preserve">负责推进全市文化、旅游、广播电视、体育公共服务体系建设，深入实施文化惠民工程，统筹推进基本公共文化服务标准化、均等化。
</t>
    </r>
    <r>
      <rPr>
        <sz val="8"/>
        <rFont val="Times New Roman"/>
        <charset val="0"/>
      </rPr>
      <t>6.</t>
    </r>
    <r>
      <rPr>
        <sz val="8"/>
        <rFont val="宋体"/>
        <charset val="134"/>
      </rPr>
      <t xml:space="preserve">指导、推进文化（文物）、旅游、广播电视、体育科技创新发展，推进相关行业信息化、标准化建设。组织开展文化（文物）、旅游、广播电视、体育领域的科研活动及成果推广。配合开展体育运动中的反兴奋剂工作。
</t>
    </r>
    <r>
      <rPr>
        <sz val="8"/>
        <rFont val="Times New Roman"/>
        <charset val="0"/>
      </rPr>
      <t>7.</t>
    </r>
    <r>
      <rPr>
        <sz val="8"/>
        <rFont val="宋体"/>
        <charset val="134"/>
      </rPr>
      <t xml:space="preserve">负责全市文化（文物）、旅游、广播电视、体育工作领域的行政许可和监督。
</t>
    </r>
    <r>
      <rPr>
        <sz val="8"/>
        <rFont val="Times New Roman"/>
        <charset val="0"/>
      </rPr>
      <t>8.</t>
    </r>
    <r>
      <rPr>
        <sz val="8"/>
        <rFont val="宋体"/>
        <charset val="134"/>
      </rPr>
      <t xml:space="preserve">指导全市文化（文物）、旅游、广播电视、体育市场综合执法，组织查处全市性、跨区域文化（文物）、出版、广播电视、电影、旅游等市场的违法行为，督查督办大案要案、维护市场秩序。
</t>
    </r>
    <r>
      <rPr>
        <sz val="8"/>
        <rFont val="Times New Roman"/>
        <charset val="0"/>
      </rPr>
      <t>9.</t>
    </r>
    <r>
      <rPr>
        <sz val="8"/>
        <rFont val="宋体"/>
        <charset val="134"/>
      </rPr>
      <t xml:space="preserve">组织指导全市文化和旅游资源普查、挖掘、保护和利用工作，促进全市文化产业和旅游产业发展。负责市本级体育彩票的销售管理。
</t>
    </r>
    <r>
      <rPr>
        <sz val="8"/>
        <rFont val="Times New Roman"/>
        <charset val="0"/>
      </rPr>
      <t>10.</t>
    </r>
    <r>
      <rPr>
        <sz val="8"/>
        <rFont val="宋体"/>
        <charset val="134"/>
      </rPr>
      <t xml:space="preserve">组织指导文化、旅游和体育对外及对港澳台交流、合作和宣传、推广工作，组织大型文化、旅游和体育对外及港澳台交流活动。
</t>
    </r>
    <r>
      <rPr>
        <sz val="8"/>
        <rFont val="Times New Roman"/>
        <charset val="0"/>
      </rPr>
      <t>11.</t>
    </r>
    <r>
      <rPr>
        <sz val="8"/>
        <rFont val="宋体"/>
        <charset val="134"/>
      </rPr>
      <t xml:space="preserve">拟订全市文化（文物）、旅游、广播电视、体育行业人才发展规划并组织实施；指导全市文化（文物）、旅游、广播电视、体育行业教育培训工作；会同有关部门指导实施旅游从业人员的职业标准和等级标准。
</t>
    </r>
    <r>
      <rPr>
        <sz val="8"/>
        <rFont val="Times New Roman"/>
        <charset val="0"/>
      </rPr>
      <t>12.</t>
    </r>
    <r>
      <rPr>
        <sz val="8"/>
        <rFont val="宋体"/>
        <charset val="134"/>
      </rPr>
      <t xml:space="preserve">负责推动文化、旅游、广播电视、体育与新媒体新技术新业态创新融合发展。推进广电网与电信网、互联网三网融合。
</t>
    </r>
    <r>
      <rPr>
        <sz val="8"/>
        <rFont val="Times New Roman"/>
        <charset val="0"/>
      </rPr>
      <t>13.</t>
    </r>
    <r>
      <rPr>
        <sz val="8"/>
        <rFont val="宋体"/>
        <charset val="134"/>
      </rPr>
      <t xml:space="preserve">组织指导文艺事业，指导艺术创作生产，扶持体现社会主义核心价值观、具有导向性代表性示范性的文艺作品，推动各门类艺术、各艺术品种发展。
</t>
    </r>
    <r>
      <rPr>
        <sz val="8"/>
        <rFont val="Times New Roman"/>
        <charset val="0"/>
      </rPr>
      <t>14.</t>
    </r>
    <r>
      <rPr>
        <sz val="8"/>
        <rFont val="宋体"/>
        <charset val="134"/>
      </rPr>
      <t xml:space="preserve">组织指导全市文物和博物馆工作，负责文物及非物质文化遗产保护，推动文物、非物质文化遗产的保护、传承，协同有关部门开展历史文化名城（镇、村）保护和监督管理工作。
</t>
    </r>
    <r>
      <rPr>
        <sz val="8"/>
        <rFont val="Times New Roman"/>
        <charset val="0"/>
      </rPr>
      <t>15.</t>
    </r>
    <r>
      <rPr>
        <sz val="8"/>
        <rFont val="宋体"/>
        <charset val="134"/>
      </rPr>
      <t xml:space="preserve">负责对全市各类广播电视机构进行业务指导和行业监管；会同有关部门管理网络视听节目服务机构；监督管理、审查广播电视节目、网络视听节目的内容和质量；指导、监管广播电视广告播放；指导、协调全市广播电视重大宣传活动和重要保障期的广播电视安全播出事项；指导实施全市广播电视节目评价工作。
</t>
    </r>
    <r>
      <rPr>
        <sz val="8"/>
        <rFont val="Times New Roman"/>
        <charset val="0"/>
      </rPr>
      <t>16.</t>
    </r>
    <r>
      <rPr>
        <sz val="8"/>
        <rFont val="宋体"/>
        <charset val="134"/>
      </rPr>
      <t xml:space="preserve">负责监督全市广播电视节目传输覆盖、监测和安全播出，指导、推进全市应急广播体系建设；指导、协调全市广播电视系统安全和保卫工作。
</t>
    </r>
    <r>
      <rPr>
        <sz val="8"/>
        <rFont val="Times New Roman"/>
        <charset val="0"/>
      </rPr>
      <t>17.</t>
    </r>
    <r>
      <rPr>
        <sz val="8"/>
        <rFont val="宋体"/>
        <charset val="134"/>
      </rPr>
      <t xml:space="preserve">统筹规划全市群众体育发展，负责推行全民健身计划，指导全市群众性体育活动的开展，监督实施国家体育锻炼标准，推动国民体质监测和社会体育指导工作队伍制度健设。
</t>
    </r>
    <r>
      <rPr>
        <sz val="8"/>
        <rFont val="Times New Roman"/>
        <charset val="0"/>
      </rPr>
      <t>18.</t>
    </r>
    <r>
      <rPr>
        <sz val="8"/>
        <rFont val="宋体"/>
        <charset val="134"/>
      </rPr>
      <t xml:space="preserve">统筹规划全市竞技体育发展，研究全市体育竞赛项目的设置与布局，组织管理体育训练、体育竞赛、运动队伍建设，协调运动员社会保障工作。
</t>
    </r>
    <r>
      <rPr>
        <sz val="8"/>
        <rFont val="Times New Roman"/>
        <charset val="0"/>
      </rPr>
      <t>19.</t>
    </r>
    <r>
      <rPr>
        <sz val="8"/>
        <rFont val="宋体"/>
        <charset val="134"/>
      </rPr>
      <t xml:space="preserve">统筹规划全市青少年体育发展，加强全市体育后备人才建设，指导和推进全市青少年体育工作。会同教育部门协调运动员文化教育和运动员日常管理事项。
</t>
    </r>
    <r>
      <rPr>
        <sz val="8"/>
        <rFont val="Times New Roman"/>
        <charset val="0"/>
      </rPr>
      <t>20.</t>
    </r>
    <r>
      <rPr>
        <sz val="8"/>
        <rFont val="宋体"/>
        <charset val="134"/>
      </rPr>
      <t>负责文物保护利用和博物馆有关审核、审批事务及相关资质资格认定的管理工作。依据职能，参与文物犯罪案件的办理，会同有关部门依法监督管理文物经营活动、文物商店及经营文物拍卖企业。</t>
    </r>
  </si>
  <si>
    <r>
      <rPr>
        <sz val="12"/>
        <rFont val="仿宋"/>
        <charset val="134"/>
      </rPr>
      <t>整体</t>
    </r>
    <r>
      <rPr>
        <sz val="12"/>
        <rFont val="Times New Roman"/>
        <charset val="0"/>
      </rPr>
      <t xml:space="preserve">
</t>
    </r>
    <r>
      <rPr>
        <sz val="12"/>
        <rFont val="仿宋"/>
        <charset val="134"/>
      </rPr>
      <t>绩效</t>
    </r>
    <r>
      <rPr>
        <sz val="12"/>
        <rFont val="Times New Roman"/>
        <charset val="0"/>
      </rPr>
      <t xml:space="preserve">
</t>
    </r>
    <r>
      <rPr>
        <sz val="12"/>
        <rFont val="仿宋"/>
        <charset val="134"/>
      </rPr>
      <t>目标</t>
    </r>
  </si>
  <si>
    <t>总体目标“11345”：
1.“紧扣1条主线”，围绕庆祝中国共产党成立100周年这条主线，营造讴歌党的光辉历程和丰功伟绩的浓厚氛围；
2.“实现1个目标”，全力打造文旅康养千亿产业；
3.“争创3大品牌”，争创国家级文化和旅游融合产业发展示范园区、国家文化和旅游消费试点城市、国家文旅夜间经济集聚区；
4.“举办4大活动”，举办首届都市旅游节、庆祝建党100周年全市性大合唱暨百团大赛、第六届常德柳叶湖国际马拉松赛、第八届市运会等；
5.“推进5大项目建设”，启动市滨湖剧场、市图书馆、市游泳馆、常德大剧院、常德美术馆五个场馆建设。</t>
  </si>
  <si>
    <t>部门整体支出年度绩效指标</t>
  </si>
  <si>
    <t>精品创作
和生产</t>
  </si>
  <si>
    <t>推进精品创作。创作一批反映乡村振兴、脱贫攻坚、抗击疫情等重大主题的优秀文艺作品；围绕建党100周年，推动现实题材革命历史题材创作生产精品作品；开展“深入生活 扎根人民”主题实践活动，创作一批思想性、艺术性、政治性具佳的文艺作品。</t>
  </si>
  <si>
    <t>全市推出10-15个精品作品、打磨提质3台大戏</t>
  </si>
  <si>
    <t>打造精品节目。实施“广播电视公益广告提升行动”，组织市县广播电视播出机构推出更多优秀创新节目；选送作品参加第5届全省广播电视公益广告大赛；开展全市公益广告征集评审和集中展播活动优秀作品；参加第6届全省网络原创视听节目大赛。</t>
  </si>
  <si>
    <t>提升</t>
  </si>
  <si>
    <t>筹办精品演出。开展“送戏曲进万村、送书画进万家”和“戏曲进校园”两大惠民演出</t>
  </si>
  <si>
    <t>送戏下乡
大于93场、
戏曲进校园100场</t>
  </si>
  <si>
    <t>公共服务
体系建设</t>
  </si>
  <si>
    <t>强力实施文旅体基础设施建设。实施市滨湖剧场、市图书馆、市游泳馆等文体基础项目建设，确保2021年全面开工建设；全面做好第五次全国文化馆评估定级。</t>
  </si>
  <si>
    <t>大力开展文化惠民活动。举办建党100周年全市性大合唱暨百团大赛、“5·18国际博物馆日”、全民阅读等系列主题活动；开展“我们的中国梦·湖湘文化进万家”等文化志愿活动。</t>
  </si>
  <si>
    <t>9大主题文化志愿服务活动</t>
  </si>
  <si>
    <t>加快推进公共文化服务高质量发展。落实全省公共文化服务高质量发展五年行动计划，争取有项目纳入省级重点；落实全省乡村公共服务“门前十小”示范工程，推进基层综合性文化服务中心建设；推动建设以市级公共图书馆文化馆为中心馆、县级公共图书馆文化馆为总馆的区域总分馆体系建设；对接推进“湖南公共文旅云”常德服务平台建设，加快实施数字图书馆、数字文化馆等建设项目，建立线上线下相结合的分布式数字资源库。</t>
  </si>
  <si>
    <t>全市争取有10个以上公共文化项目纳入省级重点</t>
  </si>
  <si>
    <t>文物和非遗
保护利用</t>
  </si>
  <si>
    <t>加强文物保护利用。开展文物“四有”工作；抢抓湘鄂川黔和湘鄂西革命根据地旧址保护利用示范区和长征国家文化公园（湖南段）文物保护利用项目建设机遇，积极整合相关项目申报纳入建设目录，擦亮常德“红色文化”名片；加强不可移动文物点的修复保护，加强城镇化和城市建设中的文物保护、利用工作；争取第二批革命文物重点县尽快落实；推进博物馆纪念馆建设互联网+新模式，建设数字化博物馆纪念馆，积极发展民间博物馆。维修市级文物保护点，开展文物“四级巡查”工作。</t>
  </si>
  <si>
    <t>维修市级文物保护点≥6处；开展文物“四级巡查”工作≥105次。</t>
  </si>
  <si>
    <t>加强非物质文化遗产保护利用。健全各级非物质文化遗产保护工作机构，继续推进常德河街非遗文化街区的建设及鸳鸯走马楼非遗演艺基地常态化演出；加强对非物质文化遗产项上目代表性传承人的保护和扶持；加快推进常德省级鼓书生态保护（实验）区的建设；推动非物质文化遗产知识纳入学校相关教材或教学内容；加大对非遗+扶贫”“非遗+旅游”“非遗+乡村振兴”的扶持力度。</t>
  </si>
  <si>
    <t>产业发展</t>
  </si>
  <si>
    <t>打造文旅康养产业</t>
  </si>
  <si>
    <t>力争实现千亿产业目标</t>
  </si>
  <si>
    <t>发展全域旅游</t>
  </si>
  <si>
    <t>力争创建1-2个4A级景区、3-5个3A级景区、1-2家省级工业旅游
示范点</t>
  </si>
  <si>
    <t>发展乡村旅游</t>
  </si>
  <si>
    <t>力争创成1-2个省级乡村旅游重点村、3-5个五星级乡村旅游点</t>
  </si>
  <si>
    <t>推进文旅融合。筹备全市文化和旅游融合发展大会，出台促进文化和旅游融合发展的政策文件；争创国家文化和旅游消费试点城市。</t>
  </si>
  <si>
    <t>市场管理</t>
  </si>
  <si>
    <t>加强市场监测。持续推进全国旅游监管服务平台推广应用，建立旅游市场经济运行监测体系。</t>
  </si>
  <si>
    <t>加强市场管理。严抓文旅市场管理，开展A级旅行社、星级饭店申报评定，加强文旅领域安全生产集中整治，健全旅游信用体系，发布旅游诚信“红黑榜”。加强广播电视管理，全力抓好重要保障期安全播出。</t>
  </si>
  <si>
    <t>加强执法督察。常态化抓好执法队伍建设，常态化抓好大案要案督办查处，常态化推进“扫黑除恶”。</t>
  </si>
  <si>
    <t>品牌推广</t>
  </si>
  <si>
    <t>集中投放宣传广告。参加省文旅厅“联合推介，捆绑营销”活动，在国家、省级主流媒体投放广告，在重要客源地城市选择一批新媒体，投放一批宣传推介广告。</t>
  </si>
  <si>
    <t>集中举办合作活动。发挥桃花源国家5A级景区、柳叶湖国家级旅游度假区品牌影响力，举办首届都市旅游节；加强与国内知名旅行社合作，举办重点城市文旅产品推介会，开展文艺演出、文化展览等交流活动，组织常德城市旅游联盟开展重点客源地城市旅行社踩线活动，全力拓展常德客源市场。</t>
  </si>
  <si>
    <t>集中提升精品线路。继续开展“常德人游常德”活动，包装策划一批以“红色教育”“研学拓展”“精准扶贫”“乡村旅游”等主题的线路产品。</t>
  </si>
  <si>
    <t>体育
事业
发展</t>
  </si>
  <si>
    <t>加快体育场馆建设。启动市游泳馆新建、市篮球馆提质改造，加快社区全民健身中心、体育“六个身边工程”建设，积极在乡镇（街道）、村（社区）添置或更换一批健身器材，将公共体育服务延伸到基层乡村。</t>
  </si>
  <si>
    <t>开展全民健身活动。办好2021年常德柳叶湖马拉松赛；举行2021常德穿紫河春季万人健步行，全民健身日暨第三届亲水健身节，全民健身挑战日”，常德市直单位全民健身趣味运动会等健身活动。</t>
  </si>
  <si>
    <t>发展竞技体育。备战省十四运会，举办常德市第八届运动会，加强区县（市）少儿体校建设，扶持社会力量开展体育后备人才培养。</t>
  </si>
  <si>
    <t>服务保障</t>
  </si>
  <si>
    <t>加强党的建设。加强文旅广体系统党的基层组织建设，全面推进支部“五化”建设；抓好党员日常学习教育，坚持“三会一课”；创新文旅广体社会组织党建工作方式方法，提升行业协会管理水平。</t>
  </si>
  <si>
    <t>加强作风建设。重视党风廉政建设，加强党风廉政责任制落实，推进系统党内监督，营造风清气正的廉政文化氛围；加强制度建设，坚持用制度管权管事管人，完善惩防体系，持之以恒落实中央“八项规定”，坚持不懈反对“四风”。</t>
  </si>
  <si>
    <t>加强经费保障。积极争取上级专项资金；统筹计划安排各类专项活动经费；加快兑现旅游促销奖励资金，加强全市文旅产业发展资金、体彩公益金等专项资金使用管理。</t>
  </si>
  <si>
    <t>强化</t>
  </si>
  <si>
    <t>加强队伍建设。重视人才培养，组织各类人才培训；落实人才培养“四青工程”；严格社会艺术考级管理。</t>
  </si>
  <si>
    <t>工作安全
事故保障率</t>
  </si>
  <si>
    <t>进一步加强工作安全保障措施，确保安全事故零容忍。</t>
  </si>
  <si>
    <t>整体目标
完成合格率</t>
  </si>
  <si>
    <r>
      <rPr>
        <sz val="10"/>
        <rFont val="宋体"/>
        <charset val="134"/>
      </rPr>
      <t>高质量，严标椎。各项工作完成质量合格率达到</t>
    </r>
    <r>
      <rPr>
        <sz val="10"/>
        <rFont val="宋体"/>
        <charset val="134"/>
      </rPr>
      <t>90%</t>
    </r>
    <r>
      <rPr>
        <sz val="10"/>
        <rFont val="宋体"/>
        <charset val="134"/>
      </rPr>
      <t>以上。</t>
    </r>
  </si>
  <si>
    <r>
      <rPr>
        <sz val="10"/>
        <rFont val="宋体"/>
        <charset val="134"/>
      </rPr>
      <t>≧</t>
    </r>
    <r>
      <rPr>
        <sz val="10"/>
        <rFont val="宋体"/>
        <charset val="134"/>
      </rPr>
      <t>90%</t>
    </r>
  </si>
  <si>
    <t>整体目标
完成时间</t>
  </si>
  <si>
    <t>2021年1月---2021年12月</t>
  </si>
  <si>
    <r>
      <rPr>
        <sz val="10"/>
        <rFont val="宋体"/>
        <charset val="134"/>
      </rPr>
      <t>≦</t>
    </r>
    <r>
      <rPr>
        <sz val="10"/>
        <rFont val="宋体"/>
        <charset val="134"/>
      </rPr>
      <t>100%</t>
    </r>
  </si>
  <si>
    <t>整体目标
完成成本预算</t>
  </si>
  <si>
    <t>各项支出不得超过预算，超支审批。不超过成本预算，成本控制在预算内专款专用。</t>
  </si>
  <si>
    <t>≦4411.17
万元</t>
  </si>
  <si>
    <t>文化旅游
经济效益</t>
  </si>
  <si>
    <t>促进常德市文化旅游经济的发展， 全力打造文旅康养千亿产业。</t>
  </si>
  <si>
    <t xml:space="preserve"> 提升</t>
  </si>
  <si>
    <t>文化旅游
社会效益</t>
  </si>
  <si>
    <t>全市文旅广体系统坚持创一流业绩，树一流形象，展一流作风，从而不断优化文化旅游体育行业环境，促进居民就业，提高居民就业率。</t>
  </si>
  <si>
    <t>文化旅游
生态效益</t>
  </si>
  <si>
    <r>
      <rPr>
        <sz val="10"/>
        <rFont val="宋体"/>
        <charset val="134"/>
      </rPr>
      <t>改进旅游方式，促进生态环境良性发展，对本地文化旅游生态环境加以保护开发与利用。</t>
    </r>
    <r>
      <rPr>
        <sz val="10"/>
        <rFont val="宋体"/>
        <charset val="134"/>
      </rPr>
      <t xml:space="preserve"> </t>
    </r>
  </si>
  <si>
    <t>改善</t>
  </si>
  <si>
    <t>文旅融合
可持续发展</t>
  </si>
  <si>
    <t>保护文化旅游经济与环境资源和谐共存，促进可持续发展</t>
  </si>
  <si>
    <t>社会公众
或服务对象
满意度</t>
  </si>
  <si>
    <t xml:space="preserve">文旅市场
社会满意度 </t>
  </si>
  <si>
    <t>加强文化旅游执法力，维护常德文化旅游形象，服务好社会大众，力争服务对象满意度达到90%以上。</t>
  </si>
  <si>
    <t>填报人：  刘翠凤                        联系电话：    15573637255                  填报日期：  2021年2月3日</t>
  </si>
  <si>
    <t>部门整体支出绩效目标申报表</t>
  </si>
  <si>
    <t>填报单位：常德市文化艺术研究所</t>
  </si>
  <si>
    <t>部门</t>
  </si>
  <si>
    <t>名称</t>
  </si>
  <si>
    <t>年度预算申请（万元）</t>
  </si>
  <si>
    <t>政府性</t>
  </si>
  <si>
    <t>纳入专户的非税收入拨款</t>
  </si>
  <si>
    <t>其他</t>
  </si>
  <si>
    <t>基本</t>
  </si>
  <si>
    <t>项目</t>
  </si>
  <si>
    <t>基金拨款</t>
  </si>
  <si>
    <t>资金</t>
  </si>
  <si>
    <t>本所系常德市文化旅游广电体育局下属的全额拨款正科级艺术事业单位。其宗旨是:开展文化艺术研究,促进文化事业的发展。其主要业务范围是:戏剧创作、戏剧评论、史料的发掘和整理,继承和发扬。同时对各区县市的戏剧创作、演出进行组织、辅导、协调,还经常参与本系统和市里重大艺术活动,完成上级交给的各项任务,有力地促进地方经济的腾飞,起到不可替代的重要作用。</t>
  </si>
  <si>
    <t>整体绩效目    标</t>
  </si>
  <si>
    <t>按时保质完成整体绩效目标任务。</t>
  </si>
  <si>
    <t>三级</t>
  </si>
  <si>
    <t>指标</t>
  </si>
  <si>
    <r>
      <rPr>
        <sz val="11"/>
        <rFont val="宋体"/>
        <charset val="134"/>
      </rPr>
      <t>1．新创1个大型舞台剧本；新创5个小戏、小作品。2</t>
    </r>
    <r>
      <rPr>
        <sz val="11"/>
        <rFont val="宋体"/>
        <charset val="134"/>
      </rPr>
      <t>．全年组织</t>
    </r>
    <r>
      <rPr>
        <sz val="11"/>
        <rFont val="宋体"/>
        <charset val="134"/>
      </rPr>
      <t>4</t>
    </r>
    <r>
      <rPr>
        <sz val="11"/>
        <rFont val="宋体"/>
        <charset val="134"/>
      </rPr>
      <t xml:space="preserve">次以上新创作品讨论会（含区、县作者新创作品）。
</t>
    </r>
    <r>
      <rPr>
        <sz val="11"/>
        <rFont val="宋体"/>
        <charset val="134"/>
      </rPr>
      <t>3</t>
    </r>
    <r>
      <rPr>
        <sz val="11"/>
        <rFont val="宋体"/>
        <charset val="134"/>
      </rPr>
      <t xml:space="preserve">．配合搞好本市“戏曲进校园”相关工作，完成“荆河戏”、“常德汉剧”和“常德花鼓戏”《戏曲教学片》的拍摄和制作。
</t>
    </r>
    <r>
      <rPr>
        <sz val="11"/>
        <rFont val="宋体"/>
        <charset val="134"/>
      </rPr>
      <t>4</t>
    </r>
    <r>
      <rPr>
        <sz val="11"/>
        <rFont val="宋体"/>
        <charset val="134"/>
      </rPr>
      <t xml:space="preserve">．完成《中国戏曲剧种全集•荆河戏》、《中国戏曲剧种全集•常德花鼓戏》和《中国戏曲剧种全集•常德汉剧》三本书的终审定稿、进厂印刷、出版发行工作。
</t>
    </r>
    <r>
      <rPr>
        <sz val="11"/>
        <rFont val="宋体"/>
        <charset val="134"/>
      </rPr>
      <t>5</t>
    </r>
    <r>
      <rPr>
        <sz val="11"/>
        <rFont val="宋体"/>
        <charset val="134"/>
      </rPr>
      <t xml:space="preserve">．配合市局做好湖南省第七届艺术节参赛舞台艺术作品的创作、研究、评论、指导等工作。
</t>
    </r>
    <r>
      <rPr>
        <sz val="11"/>
        <rFont val="宋体"/>
        <charset val="134"/>
      </rPr>
      <t>6</t>
    </r>
    <r>
      <rPr>
        <sz val="11"/>
        <rFont val="宋体"/>
        <charset val="134"/>
      </rPr>
      <t>．配合市局组织承办好中国共产党建党</t>
    </r>
    <r>
      <rPr>
        <sz val="11"/>
        <rFont val="宋体"/>
        <charset val="134"/>
      </rPr>
      <t>100</t>
    </r>
    <r>
      <rPr>
        <sz val="11"/>
        <rFont val="宋体"/>
        <charset val="134"/>
      </rPr>
      <t xml:space="preserve">周年系列庆祝活动。
</t>
    </r>
    <r>
      <rPr>
        <sz val="11"/>
        <rFont val="宋体"/>
        <charset val="134"/>
      </rPr>
      <t>7</t>
    </r>
    <r>
      <rPr>
        <sz val="11"/>
        <rFont val="宋体"/>
        <charset val="134"/>
      </rPr>
      <t>．组织</t>
    </r>
    <r>
      <rPr>
        <sz val="11"/>
        <rFont val="宋体"/>
        <charset val="134"/>
      </rPr>
      <t>1-2</t>
    </r>
    <r>
      <rPr>
        <sz val="11"/>
        <rFont val="宋体"/>
        <charset val="134"/>
      </rPr>
      <t xml:space="preserve">次专业人员“深入生活、扎根人民”采风调研活动。
</t>
    </r>
    <r>
      <rPr>
        <sz val="11"/>
        <rFont val="宋体"/>
        <charset val="134"/>
      </rPr>
      <t>8</t>
    </r>
    <r>
      <rPr>
        <sz val="11"/>
        <rFont val="宋体"/>
        <charset val="134"/>
      </rPr>
      <t xml:space="preserve">．配合市局搞好国家艺术基金申报工作以及市本级课题申报工作。
</t>
    </r>
    <r>
      <rPr>
        <sz val="11"/>
        <rFont val="宋体"/>
        <charset val="134"/>
      </rPr>
      <t>9</t>
    </r>
    <r>
      <rPr>
        <sz val="11"/>
        <rFont val="宋体"/>
        <charset val="134"/>
      </rPr>
      <t xml:space="preserve">．完成好上级主管部门布置的各项中心工作任务。
</t>
    </r>
  </si>
  <si>
    <r>
      <rPr>
        <sz val="11"/>
        <rFont val="宋体"/>
        <charset val="134"/>
      </rPr>
      <t>1、新创剧本小戏小作品</t>
    </r>
    <r>
      <rPr>
        <sz val="11"/>
        <rFont val="宋体"/>
        <charset val="134"/>
      </rPr>
      <t>2、新创作品讨论会3、戏曲进校园相关工作及《戏曲教学片》拍摄4、三本书编辑完成5、配合好相关工作6、配合好相关工作7、采风调研8、配合好相关工作9、完成相关工作。</t>
    </r>
  </si>
  <si>
    <t>≥96%</t>
  </si>
  <si>
    <t>社会公众或服务对象满意      度</t>
  </si>
  <si>
    <r>
      <rPr>
        <sz val="11"/>
        <rFont val="宋体"/>
        <charset val="134"/>
      </rPr>
      <t xml:space="preserve">填报人：    周兰       联系电话：        </t>
    </r>
    <r>
      <rPr>
        <sz val="11"/>
        <rFont val="宋体"/>
        <charset val="134"/>
      </rPr>
      <t>13975659607</t>
    </r>
    <r>
      <rPr>
        <sz val="11"/>
        <rFont val="宋体"/>
        <charset val="134"/>
      </rPr>
      <t xml:space="preserve"> </t>
    </r>
  </si>
  <si>
    <t>填报单位：常德市文化馆</t>
  </si>
  <si>
    <t>组织策划承办各类艺术展示、展览、比赛、演出等，举办各类公益性艺术辅导培训、讲座，普及科学文化知识，开展社会教育，提高群众文化素质；指导群众业余文艺团队建没，辅导和培训群众文艺骨干；组织并指导群众文艺创作，开展群众文化工作理论研究；收集、整理、研究非物质文化遗产，开展非物质文化遗产普查、展示、传承、保护活动；指导传承人开展传习活动。</t>
  </si>
  <si>
    <t>1.办好群众文化活动；2.组织各类艺术培训、讲座；3.开展非物质文化遗产工作；4.深入群文理论研究；5.加强艺术创作力度，组织好各类创作笔会；6.提高《艺术常德》办刊质量。</t>
  </si>
  <si>
    <t>做好阵地服务，开展流动服务</t>
  </si>
  <si>
    <t>2020年12月底前完成所有目标任务</t>
  </si>
  <si>
    <t>2021年度市文化馆预算资金总额</t>
  </si>
  <si>
    <t>充分发挥群众文化作用，丰富百姓精神文化生活，提升城市文明指数</t>
  </si>
  <si>
    <t>市民满意度</t>
  </si>
  <si>
    <t xml:space="preserve">填报人：刘卡明         联系电话：7277087        </t>
  </si>
  <si>
    <t>填报单位：常德市体育运动学校</t>
  </si>
  <si>
    <t>1.选拔培养输送优秀体育后备人才。在全市各中、小学校选招田径、举重、游泳、射击、摔跤、柔道、体操、跳水、羽毛球、网球、足球等项目的运动员苗子进行业余训练；组队参加省级青少年比赛；向省专业运动队、大专院校培养输送优秀体育苗子。
2.培养社会体育人才。为社会和企事业单位培养开展体育活动的积极分子。
3.会同教育部门实施九年义务教育。组织小学、初中运动员的文化课教学任务；组织高中、职高运动员的文化课教学任务
4.组织开展体育教学研究和体育科研。对全市体育教学、训练工作进行科研指导；开展运动员科学选材、科学训练保障工作；开展科学健身指导工作，提供科学健身知识咨询服务；开展竞技体育和全民健身有关的科学研究工作。</t>
  </si>
  <si>
    <t>目标1：体育科研指导，科研课题工作。更加有效的提高运动员的经济水平，参训学生全年开展阶段性体能测试.</t>
  </si>
  <si>
    <t>目标2：学生生活补助、食堂工作。加强运动营养，做到荤素搭配均衡，为运动员的高强度训练提供良好的后勤保障。</t>
  </si>
  <si>
    <t>目标3：招生选材工作。2020年我校将加强体育后备人才的选拔工作，选拔体育优秀苗子，为省专业队、大中专院校输送体育人才。</t>
  </si>
  <si>
    <t>目标4：文化教学工作。组织小学、初中运动员的文化课教学任务；组织高中、职高运动员的文化课教学任务。</t>
  </si>
  <si>
    <t>选取优秀苗子≥80</t>
  </si>
  <si>
    <t>选拔培养输送优秀体育后备人才，向省专业运动队、大专院校培养输送优秀体育苗子。</t>
  </si>
  <si>
    <r>
      <rPr>
        <sz val="10"/>
        <rFont val="Times New Roman"/>
        <charset val="0"/>
      </rPr>
      <t>2021</t>
    </r>
    <r>
      <rPr>
        <sz val="10"/>
        <rFont val="宋体"/>
        <charset val="134"/>
      </rPr>
      <t>年</t>
    </r>
    <r>
      <rPr>
        <sz val="10"/>
        <rFont val="Times New Roman"/>
        <charset val="0"/>
      </rPr>
      <t>12</t>
    </r>
    <r>
      <rPr>
        <sz val="10"/>
        <rFont val="宋体"/>
        <charset val="134"/>
      </rPr>
      <t>月底前完成所有目标任务</t>
    </r>
  </si>
  <si>
    <t>选培并向上级训练单位输送高水平体育后备人才，促进为常德市竞技体育事业的发展</t>
  </si>
  <si>
    <t>填报人：刘陈           联系电话：         0736-7792981</t>
  </si>
  <si>
    <t>填报单位：常德市丁玲纪念馆</t>
  </si>
  <si>
    <t>1.贯彻执行文物法律法规和文物保护工作方针，研究制订和实施常德市丁玲纪念馆发展规划和年度计划；2.负责丁玲同志相关文献资料和文物的征集、管理、保护及相关学术研究；3.负责纪念馆的对外宣传教育、陈列布展、免费开放工作；4.负责馆内的安全保卫、综合治理、维护管理工作； 5.编制和申报专项经费预算，会同有关部门加强对专项经费的使用管理； 6.承办市文体广新局和市文物局交办的其他事项。</t>
  </si>
  <si>
    <t>保障丁玲纪念馆的正常运行；创新纪念馆的陈列布展；深入研究丁玲同志相关文献资料；开展各类节日活动；发挥爱国主义教育基地作用，弘扬丁玲精神。</t>
  </si>
  <si>
    <t>展览、活动、栏目、演出</t>
  </si>
  <si>
    <t>1.保证每年1个基本陈列展和4个临时展览；                           2.举办丁玲讲座及丁玲读书会活动；                                3.《聆听丁玲》和《故事里的丁玲》栏目持续更新                                4.红色文化演艺节目编排以及演出。</t>
  </si>
  <si>
    <t>活动40场以上；展览数量5次以上；覆盖人数20万人以上</t>
  </si>
  <si>
    <t>符合爱教基地、国家二级博物馆标砖开展各项工作</t>
  </si>
  <si>
    <t>发挥省爱教基地的作用，跟进国家二级博物要求开展各项工作。</t>
  </si>
  <si>
    <t>2021年年底</t>
  </si>
  <si>
    <t>完成各项指标</t>
  </si>
  <si>
    <t>将成本控制在预算228.52万元内</t>
  </si>
  <si>
    <t>2021年度市丁玲纪念馆预算资金总额228.52万元，将严格按照行政事业单位内部控制规范，严格执行各项财经规定和财务制度，规范政府集中采购事项，合理缩减成本，有效控制预算支出。</t>
  </si>
  <si>
    <t>利用馆内所有资源，加大对红色文化、丁玲精神的宣传</t>
  </si>
  <si>
    <t>继续宣传丁玲文化，弘扬丁玲精神</t>
  </si>
  <si>
    <t>继续丰富扩大丁玲文化及其精神的影响力</t>
  </si>
  <si>
    <t>社会公众或服务对象满意度调查</t>
  </si>
  <si>
    <t>社会公众或服务对象满意度达90%以上</t>
  </si>
  <si>
    <t>填报单位：常德画院</t>
  </si>
  <si>
    <t>1、负责书画艺术创作、研究、交流、培训及有关制作、出版等工作。 
2、组织全市书画艺术交流等活动。
3、承载美术馆的免费开放和书画作品典藏等工作。</t>
  </si>
  <si>
    <t>目标1： 抓好美术创作，争取在新年度的国展、省展中取得更好的成绩。                  目标2：做好免费开放工作，推出更多美术书法展览，丰富市民的文化生活。               目标3：加强我市书画家的对外学习与交流，推进艺术精品创作，繁荣书画艺术事业。</t>
  </si>
  <si>
    <t>免开活动次数</t>
  </si>
  <si>
    <t>举办免费开放活动5次以上</t>
  </si>
  <si>
    <t>免开活动内容丰富</t>
  </si>
  <si>
    <t>举办学术讲座及艺术助学等活动</t>
  </si>
  <si>
    <t>2021年底完成绩效目标任务</t>
  </si>
  <si>
    <t>按时完成各项目标</t>
  </si>
  <si>
    <t>不超过成本预算</t>
  </si>
  <si>
    <t>全年各项经费不超预算</t>
  </si>
  <si>
    <t>加强企业与文化的交流</t>
  </si>
  <si>
    <t>提升文化品位</t>
  </si>
  <si>
    <t>满足人民精神文化需求</t>
  </si>
  <si>
    <t>社会文化环境</t>
  </si>
  <si>
    <t>促进社会文化环境品质的提升。</t>
  </si>
  <si>
    <t>传播正能量，持续推动社会文化发展</t>
  </si>
  <si>
    <r>
      <rPr>
        <sz val="11"/>
        <rFont val="宋体"/>
        <charset val="134"/>
      </rPr>
      <t>力争服务对象满意度9</t>
    </r>
    <r>
      <rPr>
        <sz val="11"/>
        <rFont val="宋体"/>
        <charset val="134"/>
      </rPr>
      <t>5</t>
    </r>
    <r>
      <rPr>
        <sz val="11"/>
        <rFont val="宋体"/>
        <charset val="134"/>
      </rPr>
      <t>%以上</t>
    </r>
  </si>
  <si>
    <t>≧95%</t>
  </si>
  <si>
    <r>
      <rPr>
        <sz val="11"/>
        <rFont val="宋体"/>
        <charset val="134"/>
      </rPr>
      <t>填报人：黄颖           联系电话：</t>
    </r>
    <r>
      <rPr>
        <sz val="11"/>
        <rFont val="宋体"/>
        <charset val="134"/>
      </rPr>
      <t>7255880</t>
    </r>
    <r>
      <rPr>
        <sz val="11"/>
        <rFont val="宋体"/>
        <charset val="134"/>
      </rPr>
      <t xml:space="preserve">         </t>
    </r>
  </si>
  <si>
    <t>填报单位：常德市汉剧高腔保护中心</t>
  </si>
  <si>
    <t>本单位主要负责地方剧目生产、编排和演出；国家级非遗项目“常德汉剧高腔”的传承和保护；送戏下乡，文化惠民。</t>
  </si>
  <si>
    <t xml:space="preserve">1.做好大型新创舞台剧《我娘是片钥匙》的剧目排演工作，备战湖南省第八届艺术节；
2.参加文旅部和中国剧协举办的汉剧精品剧目展演，做好参演大戏、折子戏剧目排演工作；
3.继续完成2020年度国家级非物质文化遗产保护专项资金使用工作，开展抢救性记录与保存、传承教习活动、展示推广等三大类的项目工作。实施 “锣鼓经”记录保护工程与常德高腔传统剧目数字化抢救工程；“继承传统、再现经典”传授复排剧目《八义图•打鞭》《昭君出塞》《帅印重归天波府•接印》等；复排大戏《三打平贵》下本；展示推广常德汉剧高腔优秀剧目进校园、各乡镇展演等活动；
4.继续完成2020年度常德市文化发展引导资金项目——传统折子戏《薛刚反唐•法场换子》《双蝴蝶•卖画》《百花亭》《白玉霜逃乱•判斩》的录制工作；
5.完成2022年度国家艺术基金项目申报工作；
6.对汉剧一、二、三班的老艺术家们进行入户采访，录制视频作为非遗资料保存；
7.完成演艺惠民、送戏下乡演出及其他文化惠民演出；
8.做好戏曲进校园展演活动，联合小学开办戏曲社团兴趣班教学；
9.筹划与省艺校联合办班，培养常德汉剧后备人才；
10.完成单位更名为“常德市汉剧高腔保护传承中心”的有关工作。
</t>
  </si>
  <si>
    <t>填报人：   熊琳娜        联系电话：         15200636622</t>
  </si>
  <si>
    <t>填报单位：常德市电影事业管站站</t>
  </si>
  <si>
    <t>常德市电影管理站</t>
  </si>
  <si>
    <t>负责原电影公司内退及退休人员日常管理社、福利待遇发放。</t>
  </si>
  <si>
    <t>填报人：  鲁土豆         联系电话：         7229805</t>
  </si>
  <si>
    <t>填报单位：常德市文化市场综合行政执法支队</t>
  </si>
  <si>
    <t>（一）组织拟订全市文化市场综合行政执法工作的中长期规划和年度计划，承担文化市场综合行政执法的规程制定、业务指导、组织协调和考核评价，组织开展跨部门联合执法行动。 
（二）承担全市文化市场领域法律法规规定由设区市负责的执法职责和重大违法案件、跨区域违法案件的调查处理工作，承办省级以上业务主管部门直接交办的文化市场违法案件调查处理工作。 
（三）承担全市文化市场领域法律法规规定由设区市负责的执法职责和重大违法案件、跨区域违法案件的调查处理工作，承办省级以上业务主管部门直接交办的文化市场违法案件调查处理工作。 
（四）指导西湖管理区、西洞庭管理区和各县市的文化市场综合行政执法体系建设与执法工作，指导和监督桃花源风景名胜区文化市场综合行政执法体系建设与执法工作。 
（五）承担市本级“扫黄打非”有关工作。 
（六）承办市委、市人民政府和市文旅广体局等交办的其他事项。</t>
  </si>
  <si>
    <t>1、深化文化市场综合执法体制改革。
2、加强经常性文化市场监管与执法，确保文化市场安全。
3、加强法制工作，促进文化执法创新。
4、严控“三公经费”和重点费用开支。</t>
  </si>
  <si>
    <t xml:space="preserve">1、检查网吧次数。
2、检查出版物市场的次数。
3、检查印刷市场次数。
4、检查网络市场次数。
5、检查广电市场次数。
6、检查旅游市场次数。
7、检查娱乐市场次数。
8、检查体育市场次数。
</t>
  </si>
  <si>
    <t xml:space="preserve">600
600
500
400
400
400
400
200
</t>
  </si>
  <si>
    <t>切实维护国家文化和意识形态安全。严厉打击通过互联网和手机媒体传播淫秽色情信息行为。</t>
  </si>
  <si>
    <t>较好</t>
  </si>
  <si>
    <t>12月底前完成所有目标任务。</t>
  </si>
  <si>
    <t>严格按照制度和规范，规范政府采购事项，合理缩减成本，有效控制预算支出。</t>
  </si>
  <si>
    <t>文化市场监管做到“全覆盖、查彻底、无盲区、无死角”，切实维护国家文化和意识形态安全，营造健康和谐的社会文化氛围，提高文化软实力。</t>
  </si>
  <si>
    <t>健全现代文化市场体系，完善政策制度保障，提高文化产业规模化集约化专业化水平。形成职责明确、运转有序、统一高效的监管机制。做到有法可依、有法必依、执法必严、违法必究，提高文化执法水平。</t>
  </si>
  <si>
    <t>社会公众对文化市场满意度。</t>
  </si>
  <si>
    <r>
      <rPr>
        <sz val="11"/>
        <rFont val="Arial"/>
        <charset val="0"/>
      </rPr>
      <t>≥</t>
    </r>
    <r>
      <rPr>
        <sz val="11"/>
        <rFont val="宋体"/>
        <charset val="134"/>
      </rPr>
      <t xml:space="preserve"> 95%</t>
    </r>
  </si>
  <si>
    <t xml:space="preserve">  填报人： 罗海涛                                        联系电话：18670699129         </t>
  </si>
  <si>
    <t>填报单位：常德市图书馆</t>
  </si>
  <si>
    <t>单位的主要职能职责是保存人类文化遗产、进行社会教育、传递科学情报、开发智力资源；保存借阅图书资料、促进社会经济文化发展、图书采编与储藏、图书资料借阅、图书资料网络系统维护管理、图书学研究、图书编辑出版。</t>
  </si>
  <si>
    <t>填报人： 陈晓玲          　　　　　联系电话：         7200979</t>
  </si>
  <si>
    <t>填报单位：常德市全民健身服务中心</t>
  </si>
  <si>
    <t>常德市全民健身服务中心，全民健身活动</t>
  </si>
  <si>
    <t>转移支付收入</t>
  </si>
  <si>
    <t>活动科职责：开展体育综合竞赛，组织策划各类全民健身活动，并根据实际市民健身需求及上级部门批示开展相关全民健身活动。</t>
  </si>
  <si>
    <t>提高市民全民健身意识，落实科学健身</t>
  </si>
  <si>
    <t>全民健身</t>
  </si>
  <si>
    <t>达95%</t>
  </si>
  <si>
    <t>达100%</t>
  </si>
  <si>
    <t>与时俱进</t>
  </si>
  <si>
    <t>带动相关体育产业增进发展</t>
  </si>
  <si>
    <t>影响力具有持续性</t>
  </si>
  <si>
    <t>低碳、不损坏环境</t>
  </si>
  <si>
    <t>可持续发展</t>
  </si>
  <si>
    <t xml:space="preserve">填报人：          联系电话：     </t>
  </si>
  <si>
    <t>填报单位：常德电视调频转播台</t>
  </si>
  <si>
    <t>2021年预计维系维护设备30台</t>
  </si>
  <si>
    <t>30台</t>
  </si>
  <si>
    <t>确保各项工作顺利有序进行</t>
  </si>
  <si>
    <t>100﹪</t>
  </si>
  <si>
    <t>项目按计划完成及时率≧90℅</t>
  </si>
  <si>
    <t>≧90℅</t>
  </si>
  <si>
    <t>预算控制率≦100℅</t>
  </si>
  <si>
    <t>≦100℅</t>
  </si>
  <si>
    <t>得到社会人士一致好评</t>
  </si>
  <si>
    <t>95﹪</t>
  </si>
  <si>
    <t>提升城市品位</t>
  </si>
  <si>
    <t>100℅</t>
  </si>
  <si>
    <t>社会满意度95℅</t>
  </si>
  <si>
    <t>95℅</t>
  </si>
  <si>
    <t xml:space="preserve">填报人：    朱姝       联系电话：  7202516       </t>
  </si>
  <si>
    <t>填报单位：常德博物馆</t>
  </si>
  <si>
    <t>常德博物馆属财政全额拨款的正科级事业单位，其主要职责是：负责本馆流散文物、社建文物的征集及馆藏文物的保管和馆内的安全保卫工作；按规定程序负责全市“三建”工程中地下文物的勘探、考古和发掘，整理发掘资料，修复出土文物，从事文博学术研究；举办和引进各种形式、各种内容的陈列展览，建立爱国主义教育基地，并配合市委、市政府的中心工作，组织开展各类宣传和教育活动。</t>
  </si>
  <si>
    <t>充分发挥免费开放专项资金的使用效益，提高公共文化服务能力和服务水平，促进博物馆事业可持续发展。</t>
  </si>
  <si>
    <r>
      <rPr>
        <sz val="11"/>
        <rFont val="宋体"/>
        <charset val="134"/>
      </rPr>
      <t>2</t>
    </r>
    <r>
      <rPr>
        <sz val="11"/>
        <rFont val="宋体"/>
        <charset val="134"/>
      </rPr>
      <t>021年预计接待观众40万人次</t>
    </r>
  </si>
  <si>
    <t>2021年预计接待观众40万人次</t>
  </si>
  <si>
    <r>
      <rPr>
        <sz val="11"/>
        <rFont val="宋体"/>
        <charset val="134"/>
      </rPr>
      <t>4</t>
    </r>
    <r>
      <rPr>
        <sz val="11"/>
        <rFont val="宋体"/>
        <charset val="134"/>
      </rPr>
      <t>0万人次</t>
    </r>
  </si>
  <si>
    <r>
      <rPr>
        <sz val="11"/>
        <rFont val="宋体"/>
        <charset val="134"/>
      </rPr>
      <t>1</t>
    </r>
    <r>
      <rPr>
        <sz val="11"/>
        <rFont val="宋体"/>
        <charset val="134"/>
      </rPr>
      <t>00﹪</t>
    </r>
  </si>
  <si>
    <r>
      <rPr>
        <sz val="11"/>
        <rFont val="宋体"/>
        <charset val="134"/>
      </rPr>
      <t>项目按计划完成及时率≧9</t>
    </r>
    <r>
      <rPr>
        <sz val="11"/>
        <rFont val="宋体"/>
        <charset val="134"/>
      </rPr>
      <t>0℅</t>
    </r>
  </si>
  <si>
    <t>优化资源配置，提高财政资金使用率</t>
  </si>
  <si>
    <t>生态环境明显提高</t>
  </si>
  <si>
    <t>博物馆更好的体现历史底蕴，提升城市品位</t>
  </si>
  <si>
    <r>
      <rPr>
        <sz val="11"/>
        <rFont val="宋体"/>
        <charset val="134"/>
      </rPr>
      <t>填报人： 罗丽华          联系电话：</t>
    </r>
    <r>
      <rPr>
        <sz val="11"/>
        <rFont val="宋体"/>
        <charset val="134"/>
      </rPr>
      <t>13973665655</t>
    </r>
    <r>
      <rPr>
        <sz val="11"/>
        <rFont val="宋体"/>
        <charset val="134"/>
      </rPr>
      <t xml:space="preserve">         </t>
    </r>
  </si>
</sst>
</file>

<file path=xl/styles.xml><?xml version="1.0" encoding="utf-8"?>
<styleSheet xmlns="http://schemas.openxmlformats.org/spreadsheetml/2006/main">
  <numFmts count="13">
    <numFmt numFmtId="44" formatCode="_ &quot;￥&quot;* #,##0.00_ ;_ &quot;￥&quot;* \-#,##0.00_ ;_ &quot;￥&quot;* &quot;-&quot;??_ ;_ @_ "/>
    <numFmt numFmtId="176" formatCode="_-&quot;￥&quot;* #,##0.00_-;\-&quot;￥&quot;* #,##0.00_-;_-&quot;￥&quot;* &quot;-&quot;??_-;_-@_-"/>
    <numFmt numFmtId="177" formatCode="#,##0.00_ "/>
    <numFmt numFmtId="178" formatCode="_-* #,##0_-;\-* #,##0_-;_-* &quot;-&quot;_-;_-@_-"/>
    <numFmt numFmtId="179" formatCode="_-* #,##0.00_-;\-* #,##0.00_-;_-* &quot;-&quot;??_-;_-@_-"/>
    <numFmt numFmtId="180" formatCode="_-&quot;￥&quot;* #,##0_-;\-&quot;￥&quot;* #,##0_-;_-&quot;￥&quot;* &quot;-&quot;_-;_-@_-"/>
    <numFmt numFmtId="181" formatCode="0_ "/>
    <numFmt numFmtId="182" formatCode="0.00_ "/>
    <numFmt numFmtId="183" formatCode="_ &quot;￥&quot;* #,##0.00_ ;_ &quot;￥&quot;* \-#,##0.00_ ;_ &quot;￥&quot;* \-??_ ;_ @_ "/>
    <numFmt numFmtId="184" formatCode="0.00_);[Red]\(0.00\)"/>
    <numFmt numFmtId="185" formatCode="* #,##0.00;* \-#,##0.00;* &quot;&quot;??;@"/>
    <numFmt numFmtId="186" formatCode=";;"/>
    <numFmt numFmtId="187" formatCode="#,##0.0_ "/>
  </numFmts>
  <fonts count="74">
    <font>
      <sz val="12"/>
      <name val="宋体"/>
      <charset val="134"/>
    </font>
    <font>
      <sz val="11"/>
      <name val="Times New Roman"/>
      <charset val="0"/>
    </font>
    <font>
      <sz val="12"/>
      <name val="Times New Roman"/>
      <charset val="0"/>
    </font>
    <font>
      <sz val="12"/>
      <name val="黑体"/>
      <charset val="134"/>
    </font>
    <font>
      <sz val="12"/>
      <name val="仿宋"/>
      <charset val="134"/>
    </font>
    <font>
      <sz val="22"/>
      <name val="Times New Roman"/>
      <charset val="0"/>
    </font>
    <font>
      <sz val="10"/>
      <name val="宋体"/>
      <charset val="134"/>
    </font>
    <font>
      <sz val="8"/>
      <name val="Times New Roman"/>
      <charset val="0"/>
    </font>
    <font>
      <sz val="10"/>
      <name val="Times New Roman"/>
      <charset val="0"/>
    </font>
    <font>
      <sz val="10"/>
      <color rgb="FF000000"/>
      <name val="宋体"/>
      <charset val="134"/>
    </font>
    <font>
      <sz val="10"/>
      <color indexed="8"/>
      <name val="宋体"/>
      <charset val="134"/>
    </font>
    <font>
      <sz val="21"/>
      <name val="方正小标宋简体"/>
      <charset val="134"/>
    </font>
    <font>
      <sz val="16"/>
      <name val="楷体_GB2312"/>
      <charset val="134"/>
    </font>
    <font>
      <sz val="11"/>
      <name val="宋体"/>
      <charset val="134"/>
    </font>
    <font>
      <b/>
      <sz val="11"/>
      <name val="宋体"/>
      <charset val="134"/>
    </font>
    <font>
      <sz val="12"/>
      <name val="楷体_GB2312"/>
      <charset val="134"/>
    </font>
    <font>
      <sz val="9"/>
      <name val="宋体"/>
      <charset val="134"/>
    </font>
    <font>
      <sz val="11"/>
      <color indexed="8"/>
      <name val="宋体"/>
      <charset val="134"/>
    </font>
    <font>
      <sz val="9"/>
      <color indexed="8"/>
      <name val="宋体"/>
      <charset val="134"/>
    </font>
    <font>
      <sz val="10"/>
      <name val="Arial"/>
      <charset val="0"/>
    </font>
    <font>
      <sz val="11"/>
      <name val="Arial"/>
      <charset val="0"/>
    </font>
    <font>
      <sz val="11"/>
      <name val="SimSun"/>
      <charset val="134"/>
    </font>
    <font>
      <sz val="8"/>
      <name val="宋体"/>
      <charset val="134"/>
    </font>
    <font>
      <sz val="11"/>
      <name val="黑体"/>
      <charset val="134"/>
    </font>
    <font>
      <sz val="22"/>
      <name val="方正小标宋简体"/>
      <charset val="134"/>
    </font>
    <font>
      <sz val="9"/>
      <name val="Times New Roman"/>
      <charset val="0"/>
    </font>
    <font>
      <sz val="11"/>
      <name val="仿宋"/>
      <charset val="134"/>
    </font>
    <font>
      <b/>
      <sz val="12"/>
      <name val="仿宋"/>
      <charset val="134"/>
    </font>
    <font>
      <b/>
      <sz val="12"/>
      <name val="Times New Roman"/>
      <charset val="0"/>
    </font>
    <font>
      <sz val="22"/>
      <name val="仿宋"/>
      <charset val="134"/>
    </font>
    <font>
      <b/>
      <sz val="11"/>
      <name val="Times New Roman"/>
      <charset val="0"/>
    </font>
    <font>
      <b/>
      <sz val="11"/>
      <name val="仿宋"/>
      <charset val="134"/>
    </font>
    <font>
      <sz val="11"/>
      <color theme="1"/>
      <name val="仿宋"/>
      <charset val="134"/>
    </font>
    <font>
      <sz val="11"/>
      <color theme="1"/>
      <name val="Times New Roman"/>
      <charset val="0"/>
    </font>
    <font>
      <sz val="10"/>
      <name val="仿宋"/>
      <charset val="134"/>
    </font>
    <font>
      <sz val="11"/>
      <name val="楷体_GB2312"/>
      <charset val="134"/>
    </font>
    <font>
      <sz val="14"/>
      <name val="楷体_GB2312"/>
      <charset val="134"/>
    </font>
    <font>
      <sz val="14"/>
      <name val="Times New Roman"/>
      <charset val="0"/>
    </font>
    <font>
      <sz val="10.5"/>
      <name val="宋体"/>
      <charset val="134"/>
    </font>
    <font>
      <sz val="11"/>
      <name val="宋体"/>
      <charset val="134"/>
      <scheme val="major"/>
    </font>
    <font>
      <sz val="11"/>
      <name val="宋体"/>
      <charset val="134"/>
      <scheme val="minor"/>
    </font>
    <font>
      <sz val="10.5"/>
      <name val="仿宋_GB2312"/>
      <charset val="134"/>
    </font>
    <font>
      <sz val="10"/>
      <name val="方正大标宋简体"/>
      <charset val="134"/>
    </font>
    <font>
      <b/>
      <sz val="10"/>
      <name val="Times New Roman"/>
      <charset val="0"/>
    </font>
    <font>
      <b/>
      <sz val="22"/>
      <name val="宋体"/>
      <charset val="134"/>
    </font>
    <font>
      <sz val="11"/>
      <name val="宋体"/>
      <charset val="0"/>
    </font>
    <font>
      <sz val="10"/>
      <name val="黑体"/>
      <charset val="134"/>
    </font>
    <font>
      <sz val="21"/>
      <name val="方正大标宋简体"/>
      <charset val="134"/>
    </font>
    <font>
      <b/>
      <sz val="10"/>
      <name val="宋体"/>
      <charset val="134"/>
    </font>
    <font>
      <sz val="24"/>
      <name val="黑体"/>
      <charset val="134"/>
    </font>
    <font>
      <b/>
      <sz val="12"/>
      <name val="宋体"/>
      <charset val="134"/>
    </font>
    <font>
      <sz val="9"/>
      <name val="黑体"/>
      <charset val="134"/>
    </font>
    <font>
      <sz val="10"/>
      <name val="宋体"/>
      <charset val="134"/>
      <scheme val="major"/>
    </font>
    <font>
      <b/>
      <sz val="10"/>
      <name val="宋体"/>
      <charset val="134"/>
      <scheme val="major"/>
    </font>
    <font>
      <sz val="11"/>
      <color indexed="62"/>
      <name val="宋体"/>
      <charset val="134"/>
    </font>
    <font>
      <sz val="11"/>
      <color indexed="16"/>
      <name val="宋体"/>
      <charset val="134"/>
    </font>
    <font>
      <sz val="11"/>
      <color indexed="9"/>
      <name val="宋体"/>
      <charset val="134"/>
    </font>
    <font>
      <u/>
      <sz val="11"/>
      <color indexed="12"/>
      <name val="宋体"/>
      <charset val="134"/>
    </font>
    <font>
      <u/>
      <sz val="11"/>
      <color indexed="20"/>
      <name val="宋体"/>
      <charset val="134"/>
    </font>
    <font>
      <b/>
      <sz val="11"/>
      <color indexed="54"/>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
      <sz val="22"/>
      <name val="方正小标宋_GBK"/>
      <charset val="134"/>
    </font>
    <font>
      <sz val="11"/>
      <name val="Wingdings 2"/>
      <charset val="2"/>
    </font>
  </fonts>
  <fills count="2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3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bottom style="thin">
        <color indexed="8"/>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indexed="8"/>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diagonal/>
    </border>
    <border>
      <left/>
      <right/>
      <top style="thin">
        <color auto="1"/>
      </top>
      <bottom/>
      <diagonal/>
    </border>
    <border>
      <left style="thin">
        <color auto="1"/>
      </left>
      <right/>
      <top/>
      <bottom/>
      <diagonal/>
    </border>
    <border>
      <left style="thin">
        <color auto="1"/>
      </left>
      <right style="thin">
        <color indexed="8"/>
      </right>
      <top style="thin">
        <color auto="1"/>
      </top>
      <bottom style="thin">
        <color auto="1"/>
      </bottom>
      <diagonal/>
    </border>
    <border>
      <left/>
      <right/>
      <top/>
      <bottom style="thin">
        <color indexed="8"/>
      </bottom>
      <diagonal/>
    </border>
    <border>
      <left/>
      <right style="thin">
        <color indexed="8"/>
      </right>
      <top/>
      <bottom style="thin">
        <color indexed="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7">
    <xf numFmtId="0" fontId="0" fillId="0" borderId="0">
      <alignment vertical="center"/>
    </xf>
    <xf numFmtId="180" fontId="0" fillId="0" borderId="0" applyFont="0" applyFill="0" applyBorder="0" applyAlignment="0" applyProtection="0">
      <alignment vertical="center"/>
    </xf>
    <xf numFmtId="0" fontId="17" fillId="3" borderId="0" applyNumberFormat="0" applyBorder="0" applyAlignment="0" applyProtection="0">
      <alignment vertical="center"/>
    </xf>
    <xf numFmtId="0" fontId="54" fillId="4" borderId="22" applyNumberFormat="0" applyAlignment="0" applyProtection="0">
      <alignment vertical="center"/>
    </xf>
    <xf numFmtId="176" fontId="0" fillId="0" borderId="0" applyFont="0" applyFill="0" applyBorder="0" applyAlignment="0" applyProtection="0">
      <alignment vertical="center"/>
    </xf>
    <xf numFmtId="178" fontId="0" fillId="0" borderId="0" applyFont="0" applyFill="0" applyBorder="0" applyAlignment="0" applyProtection="0">
      <alignment vertical="center"/>
    </xf>
    <xf numFmtId="0" fontId="17" fillId="5" borderId="0" applyNumberFormat="0" applyBorder="0" applyAlignment="0" applyProtection="0">
      <alignment vertical="center"/>
    </xf>
    <xf numFmtId="0" fontId="55" fillId="6" borderId="0" applyNumberFormat="0" applyBorder="0" applyAlignment="0" applyProtection="0">
      <alignment vertical="center"/>
    </xf>
    <xf numFmtId="179" fontId="0" fillId="0" borderId="0" applyFont="0" applyFill="0" applyBorder="0" applyAlignment="0" applyProtection="0">
      <alignment vertical="center"/>
    </xf>
    <xf numFmtId="0" fontId="56" fillId="5" borderId="0" applyNumberFormat="0" applyBorder="0" applyAlignment="0" applyProtection="0">
      <alignment vertical="center"/>
    </xf>
    <xf numFmtId="0" fontId="57" fillId="0" borderId="0" applyNumberFormat="0" applyFill="0" applyBorder="0" applyAlignment="0" applyProtection="0">
      <alignment vertical="center"/>
    </xf>
    <xf numFmtId="9" fontId="0" fillId="0" borderId="0" applyFont="0" applyFill="0" applyBorder="0" applyAlignment="0" applyProtection="0">
      <alignment vertical="center"/>
    </xf>
    <xf numFmtId="0" fontId="58" fillId="0" borderId="0" applyNumberFormat="0" applyFill="0" applyBorder="0" applyAlignment="0" applyProtection="0">
      <alignment vertical="center"/>
    </xf>
    <xf numFmtId="0" fontId="0" fillId="7" borderId="23" applyNumberFormat="0" applyFont="0" applyAlignment="0" applyProtection="0">
      <alignment vertical="center"/>
    </xf>
    <xf numFmtId="0" fontId="56" fillId="4" borderId="0" applyNumberFormat="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24" applyNumberFormat="0" applyFill="0" applyAlignment="0" applyProtection="0">
      <alignment vertical="center"/>
    </xf>
    <xf numFmtId="0" fontId="64" fillId="0" borderId="24" applyNumberFormat="0" applyFill="0" applyAlignment="0" applyProtection="0">
      <alignment vertical="center"/>
    </xf>
    <xf numFmtId="0" fontId="56" fillId="8" borderId="0" applyNumberFormat="0" applyBorder="0" applyAlignment="0" applyProtection="0">
      <alignment vertical="center"/>
    </xf>
    <xf numFmtId="0" fontId="59" fillId="0" borderId="25" applyNumberFormat="0" applyFill="0" applyAlignment="0" applyProtection="0">
      <alignment vertical="center"/>
    </xf>
    <xf numFmtId="0" fontId="56" fillId="4" borderId="0" applyNumberFormat="0" applyBorder="0" applyAlignment="0" applyProtection="0">
      <alignment vertical="center"/>
    </xf>
    <xf numFmtId="0" fontId="65" fillId="3" borderId="26" applyNumberFormat="0" applyAlignment="0" applyProtection="0">
      <alignment vertical="center"/>
    </xf>
    <xf numFmtId="0" fontId="16" fillId="0" borderId="0"/>
    <xf numFmtId="0" fontId="66" fillId="3" borderId="22" applyNumberFormat="0" applyAlignment="0" applyProtection="0">
      <alignment vertical="center"/>
    </xf>
    <xf numFmtId="0" fontId="67" fillId="9" borderId="27" applyNumberFormat="0" applyAlignment="0" applyProtection="0">
      <alignment vertical="center"/>
    </xf>
    <xf numFmtId="0" fontId="16" fillId="0" borderId="0"/>
    <xf numFmtId="0" fontId="17" fillId="10" borderId="0" applyNumberFormat="0" applyBorder="0" applyAlignment="0" applyProtection="0">
      <alignment vertical="center"/>
    </xf>
    <xf numFmtId="0" fontId="56" fillId="11" borderId="0" applyNumberFormat="0" applyBorder="0" applyAlignment="0" applyProtection="0">
      <alignment vertical="center"/>
    </xf>
    <xf numFmtId="0" fontId="68" fillId="0" borderId="28" applyNumberFormat="0" applyFill="0" applyAlignment="0" applyProtection="0">
      <alignment vertical="center"/>
    </xf>
    <xf numFmtId="0" fontId="69" fillId="0" borderId="29" applyNumberFormat="0" applyFill="0" applyAlignment="0" applyProtection="0">
      <alignment vertical="center"/>
    </xf>
    <xf numFmtId="0" fontId="70" fillId="10" borderId="0" applyNumberFormat="0" applyBorder="0" applyAlignment="0" applyProtection="0">
      <alignment vertical="center"/>
    </xf>
    <xf numFmtId="0" fontId="71" fillId="12" borderId="0" applyNumberFormat="0" applyBorder="0" applyAlignment="0" applyProtection="0">
      <alignment vertical="center"/>
    </xf>
    <xf numFmtId="0" fontId="17" fillId="13" borderId="0" applyNumberFormat="0" applyBorder="0" applyAlignment="0" applyProtection="0">
      <alignment vertical="center"/>
    </xf>
    <xf numFmtId="0" fontId="56" fillId="14" borderId="0" applyNumberFormat="0" applyBorder="0" applyAlignment="0" applyProtection="0">
      <alignment vertical="center"/>
    </xf>
    <xf numFmtId="0" fontId="17" fillId="15" borderId="0" applyNumberFormat="0" applyBorder="0" applyAlignment="0" applyProtection="0">
      <alignment vertical="center"/>
    </xf>
    <xf numFmtId="0" fontId="17" fillId="13" borderId="0" applyNumberFormat="0" applyBorder="0" applyAlignment="0" applyProtection="0">
      <alignment vertical="center"/>
    </xf>
    <xf numFmtId="0" fontId="17" fillId="7" borderId="0" applyNumberFormat="0" applyBorder="0" applyAlignment="0" applyProtection="0">
      <alignment vertical="center"/>
    </xf>
    <xf numFmtId="0" fontId="0" fillId="0" borderId="0"/>
    <xf numFmtId="0" fontId="17" fillId="4" borderId="0" applyNumberFormat="0" applyBorder="0" applyAlignment="0" applyProtection="0">
      <alignment vertical="center"/>
    </xf>
    <xf numFmtId="0" fontId="56" fillId="9" borderId="0" applyNumberFormat="0" applyBorder="0" applyAlignment="0" applyProtection="0">
      <alignment vertical="center"/>
    </xf>
    <xf numFmtId="0" fontId="16" fillId="0" borderId="0"/>
    <xf numFmtId="0" fontId="56" fillId="16" borderId="0" applyNumberFormat="0" applyBorder="0" applyAlignment="0" applyProtection="0">
      <alignment vertical="center"/>
    </xf>
    <xf numFmtId="0" fontId="17" fillId="7" borderId="0" applyNumberFormat="0" applyBorder="0" applyAlignment="0" applyProtection="0">
      <alignment vertical="center"/>
    </xf>
    <xf numFmtId="0" fontId="17" fillId="12" borderId="0" applyNumberFormat="0" applyBorder="0" applyAlignment="0" applyProtection="0">
      <alignment vertical="center"/>
    </xf>
    <xf numFmtId="0" fontId="56" fillId="17" borderId="0" applyNumberFormat="0" applyBorder="0" applyAlignment="0" applyProtection="0">
      <alignment vertical="center"/>
    </xf>
    <xf numFmtId="0" fontId="17" fillId="13"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17" fillId="5" borderId="0" applyNumberFormat="0" applyBorder="0" applyAlignment="0" applyProtection="0">
      <alignment vertical="center"/>
    </xf>
    <xf numFmtId="0" fontId="56" fillId="5" borderId="0" applyNumberFormat="0" applyBorder="0" applyAlignment="0" applyProtection="0">
      <alignment vertical="center"/>
    </xf>
    <xf numFmtId="0" fontId="0" fillId="0" borderId="0"/>
    <xf numFmtId="0" fontId="16" fillId="0" borderId="0"/>
    <xf numFmtId="0" fontId="17" fillId="0" borderId="0">
      <alignment vertical="center"/>
    </xf>
    <xf numFmtId="0" fontId="17" fillId="0" borderId="0">
      <alignment vertical="center"/>
    </xf>
  </cellStyleXfs>
  <cellXfs count="67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5" fillId="0" borderId="0" xfId="0" applyFont="1" applyBorder="1" applyAlignment="1">
      <alignment horizontal="center" vertical="center"/>
    </xf>
    <xf numFmtId="0" fontId="0" fillId="0" borderId="0"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wrapText="1"/>
    </xf>
    <xf numFmtId="4" fontId="6" fillId="0" borderId="7" xfId="0" applyNumberFormat="1" applyFont="1" applyBorder="1" applyAlignment="1">
      <alignment horizontal="center" vertical="center"/>
    </xf>
    <xf numFmtId="0" fontId="2" fillId="0" borderId="5" xfId="0" applyFont="1" applyBorder="1" applyAlignment="1">
      <alignment horizontal="center"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9" xfId="0" applyFont="1" applyBorder="1" applyAlignment="1">
      <alignment horizontal="center" vertical="center" wrapText="1"/>
    </xf>
    <xf numFmtId="0" fontId="7" fillId="0" borderId="3" xfId="0" applyFont="1" applyBorder="1" applyAlignment="1">
      <alignment horizontal="left" vertical="center" wrapText="1"/>
    </xf>
    <xf numFmtId="0" fontId="4" fillId="0" borderId="10" xfId="0" applyFont="1" applyBorder="1" applyAlignment="1">
      <alignment horizontal="center" vertical="center" wrapText="1"/>
    </xf>
    <xf numFmtId="0" fontId="6" fillId="0" borderId="11" xfId="0" applyFont="1" applyBorder="1" applyAlignment="1">
      <alignment horizontal="left" vertical="center" wrapText="1"/>
    </xf>
    <xf numFmtId="0" fontId="8" fillId="0" borderId="11" xfId="0" applyFont="1" applyBorder="1" applyAlignment="1">
      <alignment horizontal="left" vertical="center" wrapText="1"/>
    </xf>
    <xf numFmtId="0" fontId="8"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wrapText="1"/>
    </xf>
    <xf numFmtId="0" fontId="9" fillId="0" borderId="12" xfId="0" applyFont="1" applyBorder="1" applyAlignment="1">
      <alignment horizontal="center" vertical="center" wrapText="1"/>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0" fontId="9" fillId="0" borderId="10" xfId="0" applyFont="1" applyBorder="1" applyAlignment="1">
      <alignment horizontal="center" vertical="center" wrapText="1"/>
    </xf>
    <xf numFmtId="0" fontId="9" fillId="0" borderId="5" xfId="0" applyFont="1" applyBorder="1" applyAlignment="1">
      <alignment horizontal="center" vertical="center" wrapText="1"/>
    </xf>
    <xf numFmtId="49" fontId="9" fillId="0" borderId="2" xfId="0" applyNumberFormat="1" applyFont="1" applyBorder="1" applyAlignment="1">
      <alignment horizontal="center" vertical="center" wrapText="1"/>
    </xf>
    <xf numFmtId="0" fontId="6" fillId="0" borderId="9" xfId="0" applyFont="1" applyBorder="1" applyAlignment="1">
      <alignment horizontal="left" vertical="center" wrapText="1"/>
    </xf>
    <xf numFmtId="49" fontId="10" fillId="0" borderId="2" xfId="0" applyNumberFormat="1" applyFont="1" applyBorder="1" applyAlignment="1">
      <alignment horizontal="center"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xf>
    <xf numFmtId="0" fontId="6" fillId="0" borderId="12" xfId="0" applyFont="1" applyBorder="1" applyAlignment="1">
      <alignment horizontal="left" vertical="center" wrapText="1"/>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 xfId="0" applyFont="1" applyBorder="1" applyAlignment="1">
      <alignment horizontal="left" vertical="center" wrapText="1"/>
    </xf>
    <xf numFmtId="0" fontId="6" fillId="0" borderId="15" xfId="0" applyFont="1" applyBorder="1" applyAlignment="1">
      <alignment horizontal="center" vertical="center" wrapText="1"/>
    </xf>
    <xf numFmtId="0" fontId="6" fillId="0" borderId="5" xfId="0" applyFont="1" applyBorder="1" applyAlignment="1">
      <alignment horizontal="left" vertical="center" wrapText="1"/>
    </xf>
    <xf numFmtId="0" fontId="6" fillId="0" borderId="16" xfId="0" applyFont="1" applyBorder="1" applyAlignment="1">
      <alignment horizontal="center" vertical="center" wrapText="1"/>
    </xf>
    <xf numFmtId="0" fontId="10" fillId="0" borderId="0" xfId="0" applyFont="1" applyAlignment="1">
      <alignment horizontal="center" vertical="center" wrapText="1"/>
    </xf>
    <xf numFmtId="0" fontId="6" fillId="0" borderId="15" xfId="0" applyFont="1" applyBorder="1" applyAlignment="1">
      <alignment horizontal="left" vertical="center" wrapText="1"/>
    </xf>
    <xf numFmtId="0" fontId="6" fillId="0" borderId="7" xfId="0" applyFont="1" applyBorder="1" applyAlignment="1">
      <alignment horizontal="left" vertical="center" wrapText="1"/>
    </xf>
    <xf numFmtId="9" fontId="6" fillId="0" borderId="2" xfId="0" applyNumberFormat="1" applyFont="1" applyBorder="1" applyAlignment="1">
      <alignment horizontal="center" vertical="center" wrapText="1"/>
    </xf>
    <xf numFmtId="0" fontId="6" fillId="0" borderId="2" xfId="0" applyFont="1" applyBorder="1" applyAlignment="1">
      <alignment vertical="center" wrapText="1"/>
    </xf>
    <xf numFmtId="0" fontId="6" fillId="0" borderId="17" xfId="0" applyFont="1" applyBorder="1" applyAlignment="1">
      <alignment horizontal="left" vertical="center"/>
    </xf>
    <xf numFmtId="0" fontId="6" fillId="0" borderId="17"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3" fillId="0" borderId="2" xfId="0" applyFont="1" applyBorder="1" applyAlignment="1">
      <alignment horizontal="left" vertical="center" wrapText="1"/>
    </xf>
    <xf numFmtId="0" fontId="13" fillId="0" borderId="2" xfId="0" applyFont="1" applyBorder="1" applyAlignment="1">
      <alignment horizontal="center" vertical="center" wrapText="1"/>
    </xf>
    <xf numFmtId="0" fontId="14" fillId="0" borderId="2" xfId="0" applyFont="1" applyBorder="1" applyAlignment="1">
      <alignment horizontal="right" vertical="center" wrapText="1"/>
    </xf>
    <xf numFmtId="182" fontId="14" fillId="0" borderId="2" xfId="0" applyNumberFormat="1" applyFont="1" applyBorder="1" applyAlignment="1">
      <alignment horizontal="center" vertical="center" wrapText="1"/>
    </xf>
    <xf numFmtId="0" fontId="13" fillId="0" borderId="8" xfId="0" applyFont="1" applyBorder="1" applyAlignment="1">
      <alignment horizontal="left" vertical="top" wrapText="1"/>
    </xf>
    <xf numFmtId="0" fontId="13" fillId="0" borderId="6" xfId="0" applyFont="1" applyBorder="1" applyAlignment="1">
      <alignment horizontal="left" vertical="top" wrapText="1"/>
    </xf>
    <xf numFmtId="0" fontId="13" fillId="0" borderId="8" xfId="0" applyFont="1" applyBorder="1" applyAlignment="1">
      <alignment horizontal="center" vertical="top" wrapText="1"/>
    </xf>
    <xf numFmtId="0" fontId="13" fillId="0" borderId="6" xfId="0" applyFont="1" applyBorder="1" applyAlignment="1">
      <alignment horizontal="center" vertical="top" wrapText="1"/>
    </xf>
    <xf numFmtId="0" fontId="13" fillId="0" borderId="2"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8" xfId="0" applyFont="1" applyBorder="1" applyAlignment="1">
      <alignment vertical="center"/>
    </xf>
    <xf numFmtId="0" fontId="1" fillId="0" borderId="6" xfId="0" applyFont="1" applyBorder="1" applyAlignment="1">
      <alignment vertical="center"/>
    </xf>
    <xf numFmtId="0" fontId="15" fillId="0" borderId="0" xfId="0" applyFont="1" applyBorder="1" applyAlignment="1">
      <alignment horizontal="center" vertical="center" wrapText="1"/>
    </xf>
    <xf numFmtId="0" fontId="13" fillId="0" borderId="0" xfId="0" applyFont="1" applyBorder="1" applyAlignment="1">
      <alignment horizontal="left" vertical="center" wrapText="1"/>
    </xf>
    <xf numFmtId="0" fontId="13" fillId="0" borderId="1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7" xfId="0" applyFont="1" applyBorder="1" applyAlignment="1">
      <alignment horizontal="center" vertical="center" wrapText="1"/>
    </xf>
    <xf numFmtId="182" fontId="14" fillId="0" borderId="2" xfId="0" applyNumberFormat="1" applyFont="1" applyBorder="1" applyAlignment="1">
      <alignment horizontal="right" vertical="center" wrapText="1"/>
    </xf>
    <xf numFmtId="182" fontId="14" fillId="0" borderId="2" xfId="0" applyNumberFormat="1" applyFont="1" applyFill="1" applyBorder="1" applyAlignment="1">
      <alignment horizontal="right" vertical="center" wrapText="1"/>
    </xf>
    <xf numFmtId="182" fontId="14" fillId="0" borderId="5" xfId="0" applyNumberFormat="1" applyFont="1" applyFill="1" applyBorder="1" applyAlignment="1">
      <alignment horizontal="right" vertical="center" wrapText="1"/>
    </xf>
    <xf numFmtId="182" fontId="14" fillId="0" borderId="5" xfId="0" applyNumberFormat="1" applyFont="1" applyBorder="1" applyAlignment="1">
      <alignment horizontal="right" vertical="center" wrapText="1"/>
    </xf>
    <xf numFmtId="0" fontId="13" fillId="0" borderId="12" xfId="0" applyFont="1" applyBorder="1" applyAlignment="1">
      <alignment horizontal="left" vertical="center" wrapText="1"/>
    </xf>
    <xf numFmtId="0" fontId="13" fillId="0" borderId="8" xfId="0" applyFont="1" applyBorder="1" applyAlignment="1">
      <alignment horizontal="left" vertical="center" wrapText="1"/>
    </xf>
    <xf numFmtId="0" fontId="13" fillId="0" borderId="6" xfId="0" applyFont="1" applyBorder="1" applyAlignment="1">
      <alignment horizontal="left" vertical="center" wrapText="1"/>
    </xf>
    <xf numFmtId="0" fontId="13" fillId="0" borderId="2" xfId="0" applyFont="1" applyBorder="1" applyAlignment="1">
      <alignment vertical="center" wrapText="1"/>
    </xf>
    <xf numFmtId="0" fontId="1" fillId="0" borderId="2" xfId="0" applyFont="1" applyBorder="1" applyAlignment="1">
      <alignment vertical="center" wrapText="1"/>
    </xf>
    <xf numFmtId="9" fontId="13" fillId="0" borderId="2" xfId="0" applyNumberFormat="1" applyFont="1" applyBorder="1" applyAlignment="1">
      <alignment horizontal="center" vertical="center" wrapText="1"/>
    </xf>
    <xf numFmtId="0" fontId="13" fillId="0" borderId="10"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 xfId="0" applyFont="1" applyBorder="1" applyAlignment="1">
      <alignment horizontal="center" vertical="center" wrapText="1"/>
    </xf>
    <xf numFmtId="0" fontId="6" fillId="0" borderId="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3" fillId="0" borderId="2" xfId="0" applyFont="1" applyFill="1" applyBorder="1" applyAlignment="1">
      <alignment horizontal="center" vertical="center" wrapText="1"/>
    </xf>
    <xf numFmtId="0" fontId="16" fillId="0" borderId="2" xfId="0" applyFont="1" applyBorder="1" applyAlignment="1">
      <alignment horizontal="left" vertical="center" wrapText="1"/>
    </xf>
    <xf numFmtId="0" fontId="16" fillId="0" borderId="2" xfId="0" applyFont="1" applyBorder="1" applyAlignment="1">
      <alignment horizontal="center" vertical="center" wrapText="1"/>
    </xf>
    <xf numFmtId="9" fontId="16" fillId="0" borderId="2" xfId="0" applyNumberFormat="1" applyFont="1" applyBorder="1" applyAlignment="1">
      <alignment horizontal="center" vertical="center" wrapText="1"/>
    </xf>
    <xf numFmtId="183" fontId="13" fillId="0" borderId="0" xfId="4" applyNumberFormat="1" applyFont="1" applyAlignment="1">
      <alignment horizontal="left" vertical="center"/>
    </xf>
    <xf numFmtId="183" fontId="13" fillId="0" borderId="0" xfId="4" applyNumberFormat="1" applyFont="1" applyFill="1" applyAlignment="1">
      <alignment horizontal="left" vertical="center"/>
    </xf>
    <xf numFmtId="183" fontId="13" fillId="0" borderId="0" xfId="4" applyNumberFormat="1" applyFont="1" applyBorder="1" applyAlignment="1">
      <alignment horizontal="left" vertical="center"/>
    </xf>
    <xf numFmtId="0" fontId="14" fillId="0" borderId="2" xfId="0" applyFont="1" applyBorder="1" applyAlignment="1">
      <alignment horizontal="left" vertical="center" wrapText="1"/>
    </xf>
    <xf numFmtId="0" fontId="17" fillId="0" borderId="8" xfId="56" applyBorder="1" applyAlignment="1">
      <alignment horizontal="center" vertical="center" wrapText="1"/>
    </xf>
    <xf numFmtId="0" fontId="17" fillId="0" borderId="6" xfId="56" applyBorder="1" applyAlignment="1">
      <alignment horizontal="center" vertical="center" wrapText="1"/>
    </xf>
    <xf numFmtId="0" fontId="13" fillId="0" borderId="2" xfId="0" applyFont="1" applyFill="1" applyBorder="1" applyAlignment="1">
      <alignment vertical="center"/>
    </xf>
    <xf numFmtId="0" fontId="18" fillId="0" borderId="8" xfId="55" applyFont="1" applyBorder="1" applyAlignment="1">
      <alignment horizontal="center" vertical="center" wrapText="1"/>
    </xf>
    <xf numFmtId="0" fontId="18" fillId="0" borderId="6" xfId="55" applyFont="1" applyBorder="1" applyAlignment="1">
      <alignment horizontal="center" vertical="center" wrapText="1"/>
    </xf>
    <xf numFmtId="0" fontId="1" fillId="0" borderId="6" xfId="0" applyFont="1" applyFill="1" applyBorder="1" applyAlignment="1">
      <alignment vertical="center"/>
    </xf>
    <xf numFmtId="0" fontId="0" fillId="0" borderId="2" xfId="0" applyFont="1" applyBorder="1" applyAlignment="1">
      <alignment horizontal="left" vertical="center" wrapText="1"/>
    </xf>
    <xf numFmtId="0" fontId="13" fillId="0" borderId="9" xfId="0" applyFont="1" applyBorder="1" applyAlignment="1">
      <alignment horizontal="left" vertical="center" wrapText="1"/>
    </xf>
    <xf numFmtId="0" fontId="19"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13" fillId="0" borderId="8"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21" fillId="0" borderId="2" xfId="0" applyFont="1" applyFill="1" applyBorder="1" applyAlignment="1"/>
    <xf numFmtId="0" fontId="13" fillId="0" borderId="2" xfId="0" applyFont="1" applyFill="1" applyBorder="1" applyAlignment="1">
      <alignment horizontal="center"/>
    </xf>
    <xf numFmtId="57" fontId="13" fillId="0" borderId="8" xfId="0" applyNumberFormat="1" applyFont="1" applyFill="1" applyBorder="1" applyAlignment="1">
      <alignment horizontal="center" vertical="center" wrapText="1"/>
    </xf>
    <xf numFmtId="57" fontId="13" fillId="0" borderId="6" xfId="0" applyNumberFormat="1" applyFont="1" applyFill="1" applyBorder="1" applyAlignment="1">
      <alignment horizontal="center" vertical="center" wrapText="1"/>
    </xf>
    <xf numFmtId="0" fontId="13" fillId="0" borderId="2" xfId="0" applyFont="1" applyFill="1" applyBorder="1" applyAlignment="1"/>
    <xf numFmtId="0" fontId="1" fillId="0" borderId="2" xfId="0" applyFont="1" applyFill="1" applyBorder="1" applyAlignment="1">
      <alignment horizontal="center"/>
    </xf>
    <xf numFmtId="0" fontId="22" fillId="0" borderId="2" xfId="0" applyFont="1" applyBorder="1" applyAlignment="1">
      <alignment horizontal="center" vertical="center" wrapText="1"/>
    </xf>
    <xf numFmtId="10" fontId="13" fillId="0" borderId="2" xfId="0" applyNumberFormat="1" applyFont="1" applyBorder="1" applyAlignment="1">
      <alignment horizontal="center" vertical="center" wrapText="1"/>
    </xf>
    <xf numFmtId="0" fontId="22" fillId="0" borderId="8"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2" xfId="0" applyFont="1" applyBorder="1" applyAlignment="1">
      <alignment horizontal="left" vertical="center" wrapText="1"/>
    </xf>
    <xf numFmtId="0" fontId="14" fillId="2" borderId="2" xfId="0" applyFont="1" applyFill="1" applyBorder="1" applyAlignment="1">
      <alignment horizontal="right" vertical="center" wrapText="1"/>
    </xf>
    <xf numFmtId="0" fontId="2" fillId="0" borderId="0" xfId="0" applyFont="1" applyFill="1" applyAlignment="1"/>
    <xf numFmtId="0" fontId="23" fillId="0" borderId="0" xfId="0" applyFont="1" applyProtection="1">
      <alignment vertical="center"/>
      <protection locked="0"/>
    </xf>
    <xf numFmtId="0" fontId="24" fillId="0" borderId="0" xfId="0" applyFont="1" applyFill="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6" fillId="0" borderId="0" xfId="0" applyFont="1" applyFill="1" applyAlignment="1">
      <alignment vertical="center"/>
    </xf>
    <xf numFmtId="0" fontId="2"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16" fillId="3" borderId="8" xfId="0" applyFont="1" applyFill="1" applyBorder="1" applyAlignment="1">
      <alignment horizontal="left" vertical="center" wrapText="1"/>
    </xf>
    <xf numFmtId="0" fontId="25" fillId="3" borderId="9" xfId="0" applyFont="1" applyFill="1" applyBorder="1" applyAlignment="1">
      <alignment horizontal="left" vertical="center" wrapText="1"/>
    </xf>
    <xf numFmtId="0" fontId="25" fillId="0" borderId="2" xfId="0" applyFont="1" applyFill="1" applyBorder="1" applyAlignment="1">
      <alignment horizontal="left" vertical="center" wrapText="1"/>
    </xf>
    <xf numFmtId="31" fontId="25" fillId="0" borderId="2" xfId="0" applyNumberFormat="1" applyFont="1" applyFill="1" applyBorder="1" applyAlignment="1">
      <alignment horizontal="center" vertical="center" wrapText="1"/>
    </xf>
    <xf numFmtId="0" fontId="16"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6" fillId="0" borderId="2" xfId="0" applyFont="1" applyFill="1" applyBorder="1" applyAlignment="1">
      <alignment horizontal="center" vertical="center" wrapText="1"/>
    </xf>
    <xf numFmtId="0" fontId="26" fillId="0" borderId="2" xfId="0" applyFont="1" applyFill="1" applyBorder="1" applyAlignment="1">
      <alignmen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3" fillId="0" borderId="10" xfId="0" applyFont="1" applyFill="1" applyBorder="1" applyAlignment="1">
      <alignment vertical="center" wrapText="1"/>
    </xf>
    <xf numFmtId="0" fontId="13" fillId="0" borderId="1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13" fillId="0" borderId="5" xfId="0" applyFont="1" applyFill="1" applyBorder="1" applyAlignment="1">
      <alignment vertical="center" wrapText="1"/>
    </xf>
    <xf numFmtId="0" fontId="16" fillId="0" borderId="2" xfId="0" applyFont="1" applyFill="1" applyBorder="1" applyAlignment="1">
      <alignment horizontal="center" vertical="center"/>
    </xf>
    <xf numFmtId="0" fontId="16"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6" fillId="0" borderId="9"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0" fillId="0" borderId="2" xfId="0" applyFill="1" applyBorder="1" applyAlignment="1">
      <alignment vertical="center" wrapText="1"/>
    </xf>
    <xf numFmtId="0" fontId="6" fillId="0" borderId="2" xfId="0" applyFont="1" applyFill="1" applyBorder="1" applyAlignment="1">
      <alignment vertical="center" wrapText="1"/>
    </xf>
    <xf numFmtId="0" fontId="28" fillId="0" borderId="2" xfId="0" applyFont="1" applyFill="1" applyBorder="1" applyAlignment="1">
      <alignment horizontal="center" vertical="center" wrapText="1"/>
    </xf>
    <xf numFmtId="44" fontId="4" fillId="0" borderId="0" xfId="4" applyNumberFormat="1" applyFont="1" applyAlignment="1">
      <alignment vertical="center"/>
    </xf>
    <xf numFmtId="0" fontId="4" fillId="0" borderId="0" xfId="0" applyFont="1" applyFill="1" applyAlignment="1"/>
    <xf numFmtId="0" fontId="0" fillId="0" borderId="0" xfId="0" applyFill="1" applyAlignment="1"/>
    <xf numFmtId="0" fontId="29"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6" fillId="0" borderId="1" xfId="0" applyFont="1" applyFill="1" applyBorder="1" applyAlignment="1">
      <alignment horizontal="left" vertical="center"/>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xf>
    <xf numFmtId="0" fontId="26" fillId="0" borderId="6"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xf>
    <xf numFmtId="4" fontId="1" fillId="0" borderId="7" xfId="0" applyNumberFormat="1" applyFont="1" applyFill="1" applyBorder="1" applyAlignment="1">
      <alignment horizontal="center" vertical="center"/>
    </xf>
    <xf numFmtId="4" fontId="30" fillId="0" borderId="7" xfId="0" applyNumberFormat="1" applyFont="1" applyFill="1" applyBorder="1" applyAlignment="1">
      <alignment horizontal="center" vertical="center"/>
    </xf>
    <xf numFmtId="4" fontId="30" fillId="0" borderId="7" xfId="0" applyNumberFormat="1" applyFont="1" applyFill="1" applyBorder="1" applyAlignment="1">
      <alignment horizontal="right" vertical="center"/>
    </xf>
    <xf numFmtId="0" fontId="26" fillId="0" borderId="5"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9" xfId="0" applyFont="1" applyFill="1" applyBorder="1" applyAlignment="1">
      <alignment horizontal="left" vertical="center" wrapText="1"/>
    </xf>
    <xf numFmtId="0" fontId="1" fillId="0" borderId="3" xfId="0" applyFont="1" applyFill="1" applyBorder="1" applyAlignment="1">
      <alignment horizontal="left" vertical="center" wrapText="1"/>
    </xf>
    <xf numFmtId="0" fontId="26" fillId="0" borderId="10" xfId="0" applyFont="1" applyFill="1" applyBorder="1" applyAlignment="1">
      <alignment horizontal="center" vertical="center" wrapText="1"/>
    </xf>
    <xf numFmtId="0" fontId="26" fillId="0" borderId="11"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8"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10" xfId="0" applyFont="1" applyFill="1" applyBorder="1" applyAlignment="1">
      <alignment horizontal="center" vertical="center"/>
    </xf>
    <xf numFmtId="0" fontId="1" fillId="0" borderId="10"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1" fillId="0" borderId="2" xfId="0" applyFont="1" applyFill="1" applyBorder="1" applyAlignment="1">
      <alignment vertical="center" wrapText="1"/>
    </xf>
    <xf numFmtId="0" fontId="31" fillId="0" borderId="2" xfId="0" applyFont="1" applyFill="1" applyBorder="1" applyAlignment="1">
      <alignment vertical="center" wrapText="1"/>
    </xf>
    <xf numFmtId="0" fontId="32" fillId="0" borderId="2" xfId="0" applyFont="1" applyFill="1" applyBorder="1" applyAlignment="1">
      <alignment vertical="center" wrapText="1"/>
    </xf>
    <xf numFmtId="0" fontId="33" fillId="0" borderId="2" xfId="0" applyFont="1" applyFill="1" applyBorder="1" applyAlignment="1">
      <alignment vertical="center" wrapText="1"/>
    </xf>
    <xf numFmtId="0" fontId="1" fillId="0" borderId="6" xfId="0" applyFont="1" applyFill="1" applyBorder="1" applyAlignment="1">
      <alignment horizontal="left" vertical="center" wrapText="1"/>
    </xf>
    <xf numFmtId="9" fontId="26" fillId="0" borderId="2" xfId="0" applyNumberFormat="1" applyFont="1" applyFill="1" applyBorder="1" applyAlignment="1">
      <alignment horizontal="center" vertical="center" wrapText="1"/>
    </xf>
    <xf numFmtId="4" fontId="26" fillId="0" borderId="7" xfId="0" applyNumberFormat="1" applyFont="1" applyFill="1" applyBorder="1" applyAlignment="1">
      <alignment horizontal="center" vertical="center"/>
    </xf>
    <xf numFmtId="0" fontId="13" fillId="0" borderId="0" xfId="0" applyFont="1" applyFill="1" applyAlignment="1">
      <alignment vertical="center"/>
    </xf>
    <xf numFmtId="0" fontId="25" fillId="3" borderId="6" xfId="0" applyFont="1" applyFill="1" applyBorder="1" applyAlignment="1">
      <alignment horizontal="left" vertical="center" wrapText="1"/>
    </xf>
    <xf numFmtId="31" fontId="25" fillId="0" borderId="2" xfId="0" applyNumberFormat="1" applyFont="1" applyFill="1" applyBorder="1" applyAlignment="1">
      <alignment horizontal="center" vertical="center"/>
    </xf>
    <xf numFmtId="0" fontId="25" fillId="0" borderId="2" xfId="0" applyFont="1" applyFill="1" applyBorder="1" applyAlignment="1">
      <alignment horizontal="center" vertical="center"/>
    </xf>
    <xf numFmtId="0" fontId="25" fillId="0" borderId="6" xfId="0" applyFont="1" applyFill="1" applyBorder="1" applyAlignment="1">
      <alignment horizontal="left" vertical="center" wrapText="1"/>
    </xf>
    <xf numFmtId="0" fontId="26"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0" borderId="2" xfId="0" applyFont="1" applyFill="1" applyBorder="1" applyAlignment="1">
      <alignment horizontal="left" vertical="center"/>
    </xf>
    <xf numFmtId="9" fontId="25" fillId="0" borderId="2" xfId="0" applyNumberFormat="1" applyFont="1" applyFill="1" applyBorder="1" applyAlignment="1">
      <alignment horizontal="center" vertical="center" wrapText="1"/>
    </xf>
    <xf numFmtId="9" fontId="16" fillId="3" borderId="2" xfId="0" applyNumberFormat="1" applyFont="1" applyFill="1" applyBorder="1" applyAlignment="1">
      <alignment horizontal="center" vertical="center" wrapText="1"/>
    </xf>
    <xf numFmtId="9" fontId="16" fillId="0" borderId="2" xfId="0" applyNumberFormat="1" applyFont="1" applyFill="1" applyBorder="1" applyAlignment="1">
      <alignment horizontal="center" vertical="center" wrapText="1"/>
    </xf>
    <xf numFmtId="0" fontId="16" fillId="0" borderId="6" xfId="0" applyFont="1" applyFill="1" applyBorder="1" applyAlignment="1">
      <alignment horizontal="left" vertical="center" wrapText="1"/>
    </xf>
    <xf numFmtId="44" fontId="4" fillId="0" borderId="0" xfId="4" applyNumberFormat="1" applyFont="1" applyBorder="1" applyAlignment="1">
      <alignment vertical="center"/>
    </xf>
    <xf numFmtId="0" fontId="34" fillId="0" borderId="2" xfId="0" applyFont="1" applyFill="1" applyBorder="1" applyAlignment="1">
      <alignment horizontal="center" vertical="center" wrapText="1"/>
    </xf>
    <xf numFmtId="0" fontId="26" fillId="0" borderId="8" xfId="0" applyFont="1" applyFill="1" applyBorder="1" applyAlignment="1">
      <alignment vertical="center" wrapText="1"/>
    </xf>
    <xf numFmtId="0" fontId="26" fillId="0" borderId="6" xfId="0" applyFont="1" applyFill="1" applyBorder="1" applyAlignment="1">
      <alignment vertical="center" wrapText="1"/>
    </xf>
    <xf numFmtId="0" fontId="1" fillId="0" borderId="2"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1" fillId="0" borderId="0" xfId="0" applyFont="1" applyFill="1" applyAlignment="1">
      <alignment horizontal="center" vertical="center" wrapText="1"/>
    </xf>
    <xf numFmtId="0" fontId="35" fillId="0" borderId="0" xfId="0" applyFont="1" applyFill="1" applyAlignment="1">
      <alignment horizontal="center" vertical="center"/>
    </xf>
    <xf numFmtId="0" fontId="1" fillId="0" borderId="0" xfId="0" applyFont="1" applyFill="1" applyAlignment="1">
      <alignment horizontal="center" vertical="center"/>
    </xf>
    <xf numFmtId="0" fontId="13" fillId="0" borderId="0" xfId="0" applyFont="1" applyFill="1" applyAlignment="1">
      <alignment horizontal="center" vertical="center"/>
    </xf>
    <xf numFmtId="0" fontId="13" fillId="0" borderId="1" xfId="0" applyFont="1" applyFill="1" applyBorder="1" applyAlignment="1">
      <alignment horizontal="center" vertical="center"/>
    </xf>
    <xf numFmtId="0" fontId="13" fillId="0" borderId="18"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3" fillId="0" borderId="5"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2" xfId="0" applyFont="1" applyFill="1" applyBorder="1" applyAlignment="1">
      <alignment horizontal="center" vertical="center"/>
    </xf>
    <xf numFmtId="0" fontId="13" fillId="0" borderId="8"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vertical="center" wrapText="1"/>
    </xf>
    <xf numFmtId="0" fontId="13" fillId="0" borderId="8" xfId="0" applyFont="1" applyFill="1" applyBorder="1" applyAlignment="1">
      <alignment horizontal="center" vertical="center"/>
    </xf>
    <xf numFmtId="0" fontId="13" fillId="0" borderId="13"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 fillId="0" borderId="2" xfId="0" applyFont="1" applyFill="1" applyBorder="1" applyAlignment="1"/>
    <xf numFmtId="0" fontId="1" fillId="0" borderId="12" xfId="0" applyFont="1" applyFill="1" applyBorder="1" applyAlignment="1"/>
    <xf numFmtId="0" fontId="1" fillId="0" borderId="12" xfId="0" applyFont="1" applyFill="1" applyBorder="1" applyAlignment="1">
      <alignment horizontal="center"/>
    </xf>
    <xf numFmtId="0" fontId="14" fillId="0" borderId="8"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2" xfId="0" applyFont="1" applyFill="1" applyBorder="1" applyAlignment="1">
      <alignment horizontal="center" vertical="center"/>
    </xf>
    <xf numFmtId="0" fontId="1" fillId="0" borderId="0" xfId="0" applyFont="1" applyFill="1" applyAlignment="1"/>
    <xf numFmtId="183" fontId="13" fillId="0" borderId="0" xfId="4" applyNumberFormat="1" applyFont="1" applyAlignment="1">
      <alignment vertical="center" wrapText="1"/>
    </xf>
    <xf numFmtId="183" fontId="13" fillId="0" borderId="0" xfId="4" applyNumberFormat="1" applyFont="1" applyAlignment="1">
      <alignment vertical="center"/>
    </xf>
    <xf numFmtId="183" fontId="13" fillId="0" borderId="17" xfId="4" applyNumberFormat="1" applyFont="1" applyBorder="1" applyAlignment="1">
      <alignment horizontal="left" vertical="center"/>
    </xf>
    <xf numFmtId="0" fontId="1" fillId="0" borderId="17" xfId="0" applyFont="1" applyFill="1" applyBorder="1" applyAlignment="1"/>
    <xf numFmtId="0" fontId="0" fillId="0" borderId="17" xfId="0" applyBorder="1" applyAlignment="1">
      <alignment vertical="center"/>
    </xf>
    <xf numFmtId="0" fontId="36" fillId="0" borderId="0" xfId="0" applyFont="1" applyFill="1" applyAlignment="1">
      <alignment horizontal="center" vertical="center"/>
    </xf>
    <xf numFmtId="0" fontId="37" fillId="0" borderId="0" xfId="0" applyFont="1" applyFill="1" applyAlignment="1">
      <alignment horizontal="center" vertical="center"/>
    </xf>
    <xf numFmtId="0" fontId="13" fillId="0" borderId="1" xfId="0" applyFont="1" applyFill="1" applyBorder="1" applyAlignment="1">
      <alignment horizontal="left" vertical="center"/>
    </xf>
    <xf numFmtId="0" fontId="13" fillId="0" borderId="8" xfId="0" applyFont="1" applyFill="1" applyBorder="1" applyAlignment="1">
      <alignment horizontal="left" wrapText="1"/>
    </xf>
    <xf numFmtId="0" fontId="1" fillId="0" borderId="9" xfId="0" applyFont="1" applyFill="1" applyBorder="1" applyAlignment="1">
      <alignment horizontal="left" wrapText="1"/>
    </xf>
    <xf numFmtId="31" fontId="1" fillId="0" borderId="8" xfId="0" applyNumberFormat="1" applyFont="1" applyFill="1" applyBorder="1" applyAlignment="1">
      <alignment horizontal="center" vertical="center" wrapText="1"/>
    </xf>
    <xf numFmtId="31" fontId="1" fillId="0" borderId="2" xfId="0" applyNumberFormat="1" applyFont="1" applyFill="1" applyBorder="1" applyAlignment="1">
      <alignment horizontal="center" vertical="center"/>
    </xf>
    <xf numFmtId="0" fontId="6" fillId="0" borderId="0" xfId="0" applyFont="1" applyAlignment="1">
      <alignment horizontal="center" vertical="center" wrapText="1"/>
    </xf>
    <xf numFmtId="0" fontId="6" fillId="0" borderId="8" xfId="0" applyFont="1" applyFill="1" applyBorder="1" applyAlignment="1">
      <alignment horizontal="center" vertical="center" wrapText="1"/>
    </xf>
    <xf numFmtId="0" fontId="38" fillId="0" borderId="2" xfId="0" applyFont="1" applyBorder="1" applyAlignment="1">
      <alignment horizontal="center" vertical="center" wrapText="1"/>
    </xf>
    <xf numFmtId="57" fontId="8" fillId="0" borderId="2" xfId="0" applyNumberFormat="1" applyFont="1" applyFill="1" applyBorder="1" applyAlignment="1">
      <alignment horizontal="center" vertical="center" wrapText="1"/>
    </xf>
    <xf numFmtId="0" fontId="1" fillId="0" borderId="6" xfId="0" applyFont="1" applyFill="1" applyBorder="1" applyAlignment="1">
      <alignment horizontal="left" wrapText="1"/>
    </xf>
    <xf numFmtId="0" fontId="8" fillId="0" borderId="6" xfId="0" applyFont="1" applyFill="1" applyBorder="1" applyAlignment="1">
      <alignment horizontal="center" vertical="center" wrapText="1"/>
    </xf>
    <xf numFmtId="0" fontId="8" fillId="0" borderId="2" xfId="0" applyFont="1" applyFill="1" applyBorder="1" applyAlignment="1">
      <alignment horizontal="center"/>
    </xf>
    <xf numFmtId="0" fontId="38" fillId="0" borderId="0" xfId="0" applyFont="1" applyAlignment="1">
      <alignment horizontal="center" vertical="center" wrapText="1"/>
    </xf>
    <xf numFmtId="9" fontId="8" fillId="0" borderId="2" xfId="0" applyNumberFormat="1" applyFont="1" applyFill="1" applyBorder="1" applyAlignment="1">
      <alignment horizontal="center" vertical="center" wrapText="1"/>
    </xf>
    <xf numFmtId="0" fontId="13" fillId="0" borderId="17" xfId="0" applyFont="1" applyFill="1" applyBorder="1" applyAlignment="1"/>
    <xf numFmtId="0" fontId="13" fillId="0" borderId="1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6" xfId="0" applyFont="1" applyFill="1" applyBorder="1" applyAlignment="1">
      <alignment horizontal="center" vertical="center" wrapText="1"/>
    </xf>
    <xf numFmtId="0" fontId="6" fillId="0" borderId="2" xfId="0" applyFont="1" applyBorder="1">
      <alignment vertical="center"/>
    </xf>
    <xf numFmtId="0" fontId="1" fillId="0" borderId="5" xfId="0" applyFont="1" applyFill="1" applyBorder="1" applyAlignment="1">
      <alignment horizontal="left" vertical="center" wrapText="1"/>
    </xf>
    <xf numFmtId="0" fontId="13" fillId="0" borderId="0" xfId="0" applyFont="1" applyFill="1" applyAlignment="1">
      <alignment horizontal="left" vertical="center"/>
    </xf>
    <xf numFmtId="0" fontId="39" fillId="0" borderId="2" xfId="0" applyFont="1" applyFill="1" applyBorder="1" applyAlignment="1">
      <alignment horizontal="center" vertical="center" wrapText="1"/>
    </xf>
    <xf numFmtId="0" fontId="1" fillId="0" borderId="8" xfId="0" applyFont="1" applyFill="1" applyBorder="1" applyAlignment="1">
      <alignment horizontal="center"/>
    </xf>
    <xf numFmtId="0" fontId="1" fillId="0" borderId="6" xfId="0" applyFont="1" applyFill="1" applyBorder="1" applyAlignment="1">
      <alignment horizontal="center"/>
    </xf>
    <xf numFmtId="0" fontId="8" fillId="0" borderId="2" xfId="0" applyFont="1" applyFill="1" applyBorder="1" applyAlignment="1">
      <alignment horizontal="center" vertical="center"/>
    </xf>
    <xf numFmtId="0" fontId="30" fillId="0" borderId="2" xfId="0" applyFont="1" applyFill="1" applyBorder="1" applyAlignment="1">
      <alignment horizontal="center" vertical="center" wrapText="1"/>
    </xf>
    <xf numFmtId="0" fontId="0" fillId="0" borderId="2" xfId="0" applyNumberFormat="1" applyFont="1" applyFill="1" applyBorder="1" applyAlignment="1">
      <alignment wrapText="1"/>
    </xf>
    <xf numFmtId="0" fontId="21" fillId="0" borderId="8" xfId="0" applyFont="1" applyBorder="1" applyAlignment="1">
      <alignment horizontal="left" vertical="center" wrapText="1"/>
    </xf>
    <xf numFmtId="9" fontId="13" fillId="0" borderId="8" xfId="0" applyNumberFormat="1" applyFont="1" applyBorder="1" applyAlignment="1">
      <alignment horizontal="left" vertical="center" wrapText="1"/>
    </xf>
    <xf numFmtId="0" fontId="0" fillId="0" borderId="0" xfId="0" applyFont="1" applyFill="1" applyAlignment="1">
      <alignment horizontal="left"/>
    </xf>
    <xf numFmtId="9" fontId="1" fillId="0" borderId="2" xfId="0" applyNumberFormat="1" applyFont="1" applyFill="1" applyBorder="1" applyAlignment="1">
      <alignment horizontal="left"/>
    </xf>
    <xf numFmtId="9" fontId="1" fillId="0" borderId="8" xfId="0" applyNumberFormat="1" applyFont="1" applyFill="1" applyBorder="1" applyAlignment="1">
      <alignment horizontal="left"/>
    </xf>
    <xf numFmtId="182" fontId="1" fillId="0" borderId="8" xfId="0" applyNumberFormat="1" applyFont="1" applyFill="1" applyBorder="1" applyAlignment="1">
      <alignment horizontal="center" vertical="center" wrapText="1"/>
    </xf>
    <xf numFmtId="182" fontId="1" fillId="0" borderId="9" xfId="0" applyNumberFormat="1" applyFont="1" applyFill="1" applyBorder="1" applyAlignment="1">
      <alignment horizontal="center" vertical="center" wrapText="1"/>
    </xf>
    <xf numFmtId="0" fontId="14" fillId="0" borderId="8"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 fillId="0" borderId="9" xfId="0" applyFont="1" applyFill="1" applyBorder="1" applyAlignment="1">
      <alignment horizontal="center"/>
    </xf>
    <xf numFmtId="0" fontId="1" fillId="0" borderId="12" xfId="0" applyFont="1" applyFill="1" applyBorder="1" applyAlignment="1">
      <alignment horizontal="left"/>
    </xf>
    <xf numFmtId="0" fontId="1" fillId="0" borderId="12" xfId="0" applyFont="1" applyFill="1" applyBorder="1" applyAlignment="1">
      <alignment horizontal="left" vertical="center" wrapText="1"/>
    </xf>
    <xf numFmtId="0" fontId="13" fillId="0" borderId="0" xfId="0" applyFont="1" applyFill="1" applyAlignment="1"/>
    <xf numFmtId="183" fontId="1" fillId="0" borderId="0" xfId="4" applyNumberFormat="1" applyFont="1" applyAlignment="1">
      <alignment vertical="center"/>
    </xf>
    <xf numFmtId="0" fontId="18" fillId="0" borderId="2" xfId="55" applyFont="1" applyBorder="1" applyAlignment="1">
      <alignment horizontal="center" vertical="center" wrapText="1"/>
    </xf>
    <xf numFmtId="0" fontId="1" fillId="0" borderId="2" xfId="0" applyFont="1" applyFill="1" applyBorder="1" applyAlignment="1">
      <alignment horizontal="left"/>
    </xf>
    <xf numFmtId="0" fontId="1" fillId="0" borderId="6" xfId="0" applyFont="1" applyFill="1" applyBorder="1" applyAlignment="1">
      <alignment horizontal="left"/>
    </xf>
    <xf numFmtId="182" fontId="1" fillId="0" borderId="6" xfId="0" applyNumberFormat="1" applyFont="1" applyFill="1" applyBorder="1" applyAlignment="1">
      <alignment horizontal="center" vertical="center" wrapText="1"/>
    </xf>
    <xf numFmtId="0" fontId="1" fillId="0" borderId="0" xfId="0" applyFont="1" applyFill="1" applyAlignment="1">
      <alignment horizontal="left"/>
    </xf>
    <xf numFmtId="183" fontId="13" fillId="0" borderId="0" xfId="4" applyNumberFormat="1" applyFont="1" applyBorder="1" applyAlignment="1">
      <alignment vertical="center"/>
    </xf>
    <xf numFmtId="57" fontId="1" fillId="0" borderId="8" xfId="0" applyNumberFormat="1" applyFont="1" applyFill="1" applyBorder="1" applyAlignment="1">
      <alignment horizontal="center" vertical="center" wrapText="1"/>
    </xf>
    <xf numFmtId="57" fontId="1" fillId="0" borderId="2" xfId="0" applyNumberFormat="1" applyFont="1" applyFill="1" applyBorder="1" applyAlignment="1">
      <alignment horizontal="center" vertical="center"/>
    </xf>
    <xf numFmtId="0" fontId="1" fillId="0" borderId="2" xfId="0" applyFont="1" applyFill="1" applyBorder="1" applyAlignment="1">
      <alignment horizontal="left" vertical="center"/>
    </xf>
    <xf numFmtId="0" fontId="6" fillId="0" borderId="8" xfId="0" applyFont="1" applyFill="1" applyBorder="1" applyAlignment="1">
      <alignment vertical="center" wrapText="1"/>
    </xf>
    <xf numFmtId="0" fontId="6" fillId="0" borderId="6" xfId="0" applyFont="1" applyFill="1" applyBorder="1" applyAlignment="1">
      <alignment vertical="center" wrapText="1"/>
    </xf>
    <xf numFmtId="0" fontId="8" fillId="0" borderId="2" xfId="0" applyFont="1" applyFill="1" applyBorder="1" applyAlignment="1">
      <alignment horizontal="center" wrapText="1"/>
    </xf>
    <xf numFmtId="0" fontId="13" fillId="0" borderId="2" xfId="0" applyFont="1" applyFill="1" applyBorder="1" applyAlignment="1">
      <alignment horizontal="center" wrapText="1"/>
    </xf>
    <xf numFmtId="0" fontId="13" fillId="0" borderId="6" xfId="0" applyFont="1" applyFill="1" applyBorder="1" applyAlignment="1">
      <alignment vertical="center" wrapText="1"/>
    </xf>
    <xf numFmtId="9" fontId="1" fillId="0" borderId="2" xfId="0" applyNumberFormat="1" applyFont="1" applyFill="1" applyBorder="1" applyAlignment="1">
      <alignment horizontal="center"/>
    </xf>
    <xf numFmtId="0" fontId="6" fillId="0" borderId="8"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20" fillId="0" borderId="2" xfId="0" applyFont="1" applyFill="1" applyBorder="1" applyAlignment="1">
      <alignment horizontal="center"/>
    </xf>
    <xf numFmtId="0" fontId="30" fillId="0" borderId="14" xfId="0" applyFont="1" applyFill="1" applyBorder="1" applyAlignment="1">
      <alignment horizontal="center" vertical="center"/>
    </xf>
    <xf numFmtId="0" fontId="30" fillId="0" borderId="12" xfId="0" applyFont="1" applyFill="1" applyBorder="1" applyAlignment="1">
      <alignment horizontal="center" vertical="center"/>
    </xf>
    <xf numFmtId="0" fontId="2" fillId="0" borderId="2" xfId="0" applyFont="1" applyFill="1" applyBorder="1" applyAlignment="1"/>
    <xf numFmtId="0" fontId="21" fillId="0" borderId="2" xfId="0" applyFont="1" applyFill="1" applyBorder="1" applyAlignment="1">
      <alignment horizontal="center" vertical="center" wrapText="1"/>
    </xf>
    <xf numFmtId="9" fontId="13" fillId="0" borderId="2" xfId="0" applyNumberFormat="1" applyFont="1" applyFill="1" applyBorder="1" applyAlignment="1">
      <alignment horizontal="center"/>
    </xf>
    <xf numFmtId="57" fontId="13" fillId="0" borderId="2" xfId="0" applyNumberFormat="1" applyFont="1" applyFill="1" applyBorder="1" applyAlignment="1">
      <alignment horizontal="left" vertical="center" wrapText="1"/>
    </xf>
    <xf numFmtId="0" fontId="38" fillId="0" borderId="2" xfId="0" applyFont="1" applyBorder="1" applyAlignment="1">
      <alignment horizontal="justify" vertical="center"/>
    </xf>
    <xf numFmtId="0" fontId="40" fillId="0" borderId="2" xfId="0" applyFont="1" applyBorder="1" applyAlignment="1">
      <alignment horizontal="justify" vertical="center"/>
    </xf>
    <xf numFmtId="0" fontId="41" fillId="0" borderId="2" xfId="0" applyFont="1" applyBorder="1" applyAlignment="1">
      <alignment horizontal="justify" vertical="center"/>
    </xf>
    <xf numFmtId="10" fontId="13" fillId="0" borderId="2" xfId="0" applyNumberFormat="1" applyFont="1" applyFill="1" applyBorder="1" applyAlignment="1">
      <alignment horizontal="center" vertical="center"/>
    </xf>
    <xf numFmtId="0" fontId="30" fillId="0" borderId="2" xfId="0" applyFont="1" applyFill="1" applyBorder="1" applyAlignment="1">
      <alignment horizontal="center"/>
    </xf>
    <xf numFmtId="0" fontId="1" fillId="0" borderId="13" xfId="0" applyFont="1" applyFill="1" applyBorder="1" applyAlignment="1">
      <alignment horizontal="center"/>
    </xf>
    <xf numFmtId="0" fontId="1" fillId="0" borderId="17" xfId="0" applyFont="1" applyFill="1" applyBorder="1" applyAlignment="1">
      <alignment horizontal="center"/>
    </xf>
    <xf numFmtId="183" fontId="13" fillId="0" borderId="17" xfId="4" applyNumberFormat="1" applyFont="1" applyBorder="1" applyAlignment="1">
      <alignment horizontal="right" vertical="center"/>
    </xf>
    <xf numFmtId="0" fontId="2" fillId="0" borderId="0" xfId="0" applyFont="1" applyFill="1" applyAlignment="1">
      <alignment horizontal="center"/>
    </xf>
    <xf numFmtId="0" fontId="1" fillId="0" borderId="14" xfId="0" applyFont="1" applyFill="1" applyBorder="1" applyAlignment="1">
      <alignment horizontal="center"/>
    </xf>
    <xf numFmtId="0" fontId="13" fillId="0" borderId="1" xfId="0" applyFont="1" applyFill="1" applyBorder="1" applyAlignment="1">
      <alignment horizontal="center" vertical="center" wrapText="1"/>
    </xf>
    <xf numFmtId="0" fontId="30" fillId="0" borderId="9" xfId="0" applyFont="1" applyFill="1" applyBorder="1" applyAlignment="1">
      <alignment horizontal="left" vertical="center" wrapText="1"/>
    </xf>
    <xf numFmtId="0" fontId="14" fillId="0" borderId="1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7" fillId="0" borderId="6"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22" fillId="0" borderId="2" xfId="0" applyFont="1" applyFill="1" applyBorder="1" applyAlignment="1">
      <alignment vertical="center" wrapText="1"/>
    </xf>
    <xf numFmtId="0" fontId="7" fillId="0" borderId="2" xfId="0" applyFont="1" applyFill="1" applyBorder="1" applyAlignment="1">
      <alignment horizontal="center"/>
    </xf>
    <xf numFmtId="0" fontId="22" fillId="0" borderId="2" xfId="0" applyFont="1" applyFill="1" applyBorder="1" applyAlignment="1">
      <alignment horizontal="center"/>
    </xf>
    <xf numFmtId="183" fontId="13" fillId="0" borderId="17" xfId="4" applyNumberFormat="1" applyFont="1" applyBorder="1" applyAlignment="1">
      <alignment vertical="center"/>
    </xf>
    <xf numFmtId="0" fontId="1" fillId="0" borderId="8" xfId="0" applyFont="1" applyFill="1" applyBorder="1" applyAlignment="1">
      <alignment horizontal="center" vertical="center"/>
    </xf>
    <xf numFmtId="0" fontId="13" fillId="0" borderId="9" xfId="0" applyFont="1" applyFill="1" applyBorder="1" applyAlignment="1">
      <alignment horizontal="center" vertical="center" wrapText="1"/>
    </xf>
    <xf numFmtId="0" fontId="1" fillId="0" borderId="9" xfId="0" applyFont="1" applyFill="1" applyBorder="1" applyAlignment="1">
      <alignment horizontal="center" vertical="center"/>
    </xf>
    <xf numFmtId="0" fontId="13" fillId="0" borderId="0" xfId="0" applyFont="1" applyProtection="1">
      <alignment vertical="center"/>
      <protection locked="0"/>
    </xf>
    <xf numFmtId="0" fontId="6" fillId="0" borderId="0" xfId="0" applyFont="1" applyAlignment="1" applyProtection="1">
      <alignment vertical="center"/>
      <protection locked="0"/>
    </xf>
    <xf numFmtId="0" fontId="0" fillId="0" borderId="0" xfId="0" applyProtection="1">
      <alignment vertical="center"/>
      <protection locked="0"/>
    </xf>
    <xf numFmtId="0" fontId="11" fillId="0" borderId="0" xfId="0" applyFont="1" applyAlignment="1" applyProtection="1">
      <alignment horizontal="center"/>
      <protection locked="0"/>
    </xf>
    <xf numFmtId="0" fontId="13" fillId="0" borderId="0" xfId="0" applyFont="1" applyAlignment="1" applyProtection="1">
      <alignment vertical="center"/>
      <protection locked="0"/>
    </xf>
    <xf numFmtId="0" fontId="23" fillId="3" borderId="12" xfId="0" applyNumberFormat="1" applyFont="1" applyFill="1" applyBorder="1" applyAlignment="1" applyProtection="1">
      <alignment horizontal="center" vertical="center" wrapText="1"/>
      <protection locked="0"/>
    </xf>
    <xf numFmtId="0" fontId="23" fillId="0" borderId="2" xfId="0" applyFont="1" applyBorder="1" applyAlignment="1" applyProtection="1">
      <alignment horizontal="center" vertical="center"/>
      <protection locked="0"/>
    </xf>
    <xf numFmtId="0" fontId="23" fillId="3" borderId="5" xfId="0" applyNumberFormat="1" applyFont="1" applyFill="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0" fillId="0" borderId="2" xfId="0" applyBorder="1" applyProtection="1">
      <alignment vertical="center"/>
      <protection locked="0"/>
    </xf>
    <xf numFmtId="49" fontId="13" fillId="0" borderId="2" xfId="54" applyNumberFormat="1"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xf>
    <xf numFmtId="0" fontId="6" fillId="0" borderId="5" xfId="0" applyFont="1" applyBorder="1" applyAlignment="1" applyProtection="1">
      <alignment vertical="center" wrapText="1"/>
      <protection locked="0"/>
    </xf>
    <xf numFmtId="49" fontId="6" fillId="3" borderId="2" xfId="0" applyNumberFormat="1" applyFont="1" applyFill="1" applyBorder="1" applyAlignment="1" applyProtection="1">
      <alignment horizontal="center" vertical="center" wrapText="1"/>
    </xf>
    <xf numFmtId="49" fontId="6" fillId="3" borderId="2" xfId="0" applyNumberFormat="1" applyFont="1" applyFill="1" applyBorder="1" applyAlignment="1" applyProtection="1">
      <alignment horizontal="left" vertical="center" wrapText="1"/>
    </xf>
    <xf numFmtId="2" fontId="16" fillId="3" borderId="2" xfId="0" applyNumberFormat="1" applyFont="1" applyFill="1" applyBorder="1" applyAlignment="1" applyProtection="1">
      <alignment horizontal="center" vertical="center" wrapText="1"/>
    </xf>
    <xf numFmtId="2" fontId="6" fillId="3" borderId="2" xfId="0" applyNumberFormat="1" applyFont="1" applyFill="1" applyBorder="1" applyAlignment="1" applyProtection="1">
      <alignment horizontal="center" vertical="center" wrapText="1"/>
    </xf>
    <xf numFmtId="2" fontId="6" fillId="0" borderId="2" xfId="0" applyNumberFormat="1" applyFont="1" applyBorder="1" applyAlignment="1" applyProtection="1">
      <alignment vertical="center"/>
      <protection locked="0"/>
    </xf>
    <xf numFmtId="0" fontId="6" fillId="0" borderId="2" xfId="0" applyFont="1" applyBorder="1" applyAlignment="1" applyProtection="1">
      <alignment vertical="center"/>
      <protection locked="0"/>
    </xf>
    <xf numFmtId="0" fontId="0" fillId="0" borderId="17" xfId="0" applyBorder="1" applyAlignment="1" applyProtection="1">
      <alignment horizontal="left" vertical="center" wrapText="1"/>
      <protection locked="0"/>
    </xf>
    <xf numFmtId="0" fontId="0" fillId="0" borderId="17" xfId="0" applyBorder="1" applyAlignment="1" applyProtection="1">
      <alignment horizontal="left" vertical="center"/>
      <protection locked="0"/>
    </xf>
    <xf numFmtId="0" fontId="13" fillId="0" borderId="0" xfId="0" applyFont="1" applyAlignment="1" applyProtection="1">
      <alignment horizontal="right" vertical="center"/>
      <protection locked="0"/>
    </xf>
    <xf numFmtId="0" fontId="6" fillId="0" borderId="2" xfId="0" applyFont="1" applyBorder="1" applyAlignment="1" applyProtection="1">
      <alignment horizontal="center" vertical="center"/>
      <protection locked="0"/>
    </xf>
    <xf numFmtId="49" fontId="6" fillId="0" borderId="2" xfId="0" applyNumberFormat="1" applyFont="1" applyFill="1" applyBorder="1" applyAlignment="1" applyProtection="1">
      <alignment horizontal="left" vertical="center" wrapText="1"/>
      <protection locked="0"/>
    </xf>
    <xf numFmtId="0" fontId="6" fillId="0" borderId="2" xfId="0" applyFont="1" applyBorder="1" applyAlignment="1" applyProtection="1">
      <alignment vertical="center" wrapText="1"/>
      <protection locked="0"/>
    </xf>
    <xf numFmtId="49" fontId="6" fillId="0" borderId="8" xfId="0" applyNumberFormat="1" applyFont="1" applyFill="1" applyBorder="1" applyAlignment="1" applyProtection="1">
      <alignment horizontal="left" vertical="center" wrapText="1"/>
      <protection locked="0"/>
    </xf>
    <xf numFmtId="0" fontId="23" fillId="2" borderId="12" xfId="0" applyNumberFormat="1" applyFont="1" applyFill="1" applyBorder="1" applyAlignment="1" applyProtection="1">
      <alignment horizontal="center" vertical="center" wrapText="1"/>
      <protection locked="0"/>
    </xf>
    <xf numFmtId="0" fontId="23" fillId="2" borderId="2" xfId="0" applyFont="1" applyFill="1" applyBorder="1" applyAlignment="1" applyProtection="1">
      <alignment horizontal="center" vertical="center"/>
      <protection locked="0"/>
    </xf>
    <xf numFmtId="0" fontId="23" fillId="2" borderId="5" xfId="0" applyNumberFormat="1" applyFont="1" applyFill="1" applyBorder="1" applyAlignment="1" applyProtection="1">
      <alignment horizontal="center" vertical="center" wrapText="1"/>
      <protection locked="0"/>
    </xf>
    <xf numFmtId="0" fontId="23" fillId="2" borderId="2" xfId="0" applyFont="1" applyFill="1" applyBorder="1" applyAlignment="1" applyProtection="1">
      <alignment horizontal="center" vertical="center" wrapText="1"/>
      <protection locked="0"/>
    </xf>
    <xf numFmtId="0" fontId="0" fillId="2" borderId="2" xfId="0" applyFill="1" applyBorder="1" applyProtection="1">
      <alignment vertical="center"/>
      <protection locked="0"/>
    </xf>
    <xf numFmtId="49" fontId="13" fillId="2" borderId="2" xfId="54" applyNumberFormat="1"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xf>
    <xf numFmtId="0" fontId="6" fillId="2" borderId="2" xfId="0" applyFont="1" applyFill="1" applyBorder="1" applyAlignment="1" applyProtection="1">
      <alignment vertical="center" wrapText="1"/>
      <protection locked="0"/>
    </xf>
    <xf numFmtId="0" fontId="0" fillId="2" borderId="2" xfId="5" applyNumberFormat="1" applyFont="1" applyFill="1" applyBorder="1" applyAlignment="1">
      <alignment horizontal="center" vertical="center"/>
    </xf>
    <xf numFmtId="49" fontId="6" fillId="2" borderId="2" xfId="0" applyNumberFormat="1" applyFont="1" applyFill="1" applyBorder="1" applyAlignment="1" applyProtection="1">
      <alignment horizontal="left" vertical="center" wrapText="1"/>
    </xf>
    <xf numFmtId="49" fontId="6" fillId="2" borderId="8" xfId="0" applyNumberFormat="1" applyFont="1" applyFill="1" applyBorder="1" applyAlignment="1" applyProtection="1">
      <alignment horizontal="left" vertical="center" wrapText="1"/>
    </xf>
    <xf numFmtId="2" fontId="6" fillId="2" borderId="2" xfId="0" applyNumberFormat="1" applyFont="1" applyFill="1" applyBorder="1" applyAlignment="1" applyProtection="1">
      <alignment horizontal="center" vertical="center" wrapText="1"/>
    </xf>
    <xf numFmtId="2" fontId="6" fillId="2" borderId="2" xfId="0" applyNumberFormat="1" applyFont="1" applyFill="1" applyBorder="1" applyAlignment="1" applyProtection="1">
      <alignment vertical="center"/>
      <protection locked="0"/>
    </xf>
    <xf numFmtId="0" fontId="6" fillId="2" borderId="2" xfId="0" applyFont="1" applyFill="1" applyBorder="1" applyAlignment="1" applyProtection="1">
      <alignment vertical="center"/>
      <protection locked="0"/>
    </xf>
    <xf numFmtId="4" fontId="6" fillId="2" borderId="2" xfId="0" applyNumberFormat="1" applyFont="1" applyFill="1" applyBorder="1" applyAlignment="1" applyProtection="1">
      <alignment vertical="center"/>
      <protection locked="0"/>
    </xf>
    <xf numFmtId="0" fontId="0" fillId="2" borderId="0" xfId="0" applyFill="1" applyProtection="1">
      <alignment vertical="center"/>
      <protection locked="0"/>
    </xf>
    <xf numFmtId="0" fontId="23" fillId="0" borderId="0" xfId="25" applyFont="1" applyProtection="1">
      <protection locked="0"/>
    </xf>
    <xf numFmtId="0" fontId="25" fillId="0" borderId="0" xfId="25" applyFont="1" applyProtection="1">
      <protection locked="0"/>
    </xf>
    <xf numFmtId="10" fontId="25" fillId="0" borderId="0" xfId="25" applyNumberFormat="1" applyFont="1" applyProtection="1">
      <protection locked="0"/>
    </xf>
    <xf numFmtId="10" fontId="0" fillId="0" borderId="0" xfId="0" applyNumberFormat="1" applyProtection="1">
      <alignment vertical="center"/>
      <protection locked="0"/>
    </xf>
    <xf numFmtId="0" fontId="11" fillId="0" borderId="0" xfId="25" applyNumberFormat="1" applyFont="1" applyFill="1" applyAlignment="1" applyProtection="1">
      <alignment horizontal="center" vertical="center"/>
      <protection locked="0"/>
    </xf>
    <xf numFmtId="0" fontId="42" fillId="0" borderId="0" xfId="25" applyFont="1" applyAlignment="1" applyProtection="1">
      <alignment horizontal="center" vertical="center" wrapText="1"/>
      <protection locked="0"/>
    </xf>
    <xf numFmtId="0" fontId="8" fillId="0" borderId="0" xfId="25" applyFont="1" applyAlignment="1" applyProtection="1">
      <alignment horizontal="center" vertical="center" wrapText="1"/>
      <protection locked="0"/>
    </xf>
    <xf numFmtId="0" fontId="0" fillId="0" borderId="0" xfId="25" applyNumberFormat="1" applyFont="1" applyFill="1" applyAlignment="1" applyProtection="1">
      <alignment horizontal="right" wrapText="1"/>
      <protection locked="0"/>
    </xf>
    <xf numFmtId="0" fontId="2" fillId="0" borderId="0" xfId="25" applyNumberFormat="1" applyFont="1" applyFill="1" applyAlignment="1" applyProtection="1">
      <alignment horizontal="right" wrapText="1"/>
      <protection locked="0"/>
    </xf>
    <xf numFmtId="10" fontId="8" fillId="0" borderId="0" xfId="25" applyNumberFormat="1" applyFont="1" applyAlignment="1" applyProtection="1">
      <alignment horizontal="center" vertical="center" wrapText="1"/>
      <protection locked="0"/>
    </xf>
    <xf numFmtId="0" fontId="23" fillId="2" borderId="2" xfId="25" applyNumberFormat="1" applyFont="1" applyFill="1" applyBorder="1" applyAlignment="1" applyProtection="1">
      <alignment horizontal="center" vertical="center" wrapText="1"/>
      <protection locked="0"/>
    </xf>
    <xf numFmtId="0" fontId="23" fillId="2" borderId="9" xfId="25" applyNumberFormat="1" applyFont="1" applyFill="1" applyBorder="1" applyAlignment="1" applyProtection="1">
      <alignment horizontal="centerContinuous" vertical="center"/>
      <protection locked="0"/>
    </xf>
    <xf numFmtId="0" fontId="23" fillId="2" borderId="6" xfId="25" applyNumberFormat="1" applyFont="1" applyFill="1" applyBorder="1" applyAlignment="1" applyProtection="1">
      <alignment horizontal="centerContinuous" vertical="center"/>
      <protection locked="0"/>
    </xf>
    <xf numFmtId="10" fontId="23" fillId="0" borderId="2" xfId="25" applyNumberFormat="1" applyFont="1" applyBorder="1" applyAlignment="1" applyProtection="1">
      <alignment horizontal="center" vertical="center" wrapText="1"/>
      <protection locked="0"/>
    </xf>
    <xf numFmtId="0" fontId="23" fillId="2" borderId="12" xfId="25" applyNumberFormat="1" applyFont="1" applyFill="1" applyBorder="1" applyAlignment="1" applyProtection="1">
      <alignment horizontal="center" vertical="center" wrapText="1"/>
      <protection locked="0"/>
    </xf>
    <xf numFmtId="0" fontId="23" fillId="2" borderId="8" xfId="25" applyNumberFormat="1" applyFont="1" applyFill="1" applyBorder="1" applyAlignment="1" applyProtection="1">
      <alignment horizontal="center" vertical="center"/>
      <protection locked="0"/>
    </xf>
    <xf numFmtId="0" fontId="23" fillId="2" borderId="6" xfId="25" applyNumberFormat="1" applyFont="1" applyFill="1" applyBorder="1" applyAlignment="1" applyProtection="1">
      <alignment horizontal="center" vertical="center"/>
      <protection locked="0"/>
    </xf>
    <xf numFmtId="0" fontId="23" fillId="2" borderId="5" xfId="25" applyNumberFormat="1" applyFont="1" applyFill="1" applyBorder="1" applyAlignment="1" applyProtection="1">
      <alignment horizontal="center" vertical="center" wrapText="1"/>
      <protection locked="0"/>
    </xf>
    <xf numFmtId="49" fontId="6" fillId="0" borderId="2" xfId="25" applyNumberFormat="1" applyFont="1" applyFill="1" applyBorder="1" applyAlignment="1" applyProtection="1">
      <alignment horizontal="left" vertical="center" wrapText="1"/>
      <protection locked="0"/>
    </xf>
    <xf numFmtId="4" fontId="13" fillId="0" borderId="6" xfId="25" applyNumberFormat="1" applyFont="1" applyFill="1" applyBorder="1" applyAlignment="1" applyProtection="1">
      <alignment horizontal="center" vertical="center" wrapText="1"/>
    </xf>
    <xf numFmtId="4" fontId="13" fillId="0" borderId="9" xfId="25" applyNumberFormat="1" applyFont="1" applyFill="1" applyBorder="1" applyAlignment="1" applyProtection="1">
      <alignment horizontal="center" vertical="center" wrapText="1"/>
      <protection locked="0"/>
    </xf>
    <xf numFmtId="4" fontId="13" fillId="0" borderId="2" xfId="25" applyNumberFormat="1" applyFont="1" applyFill="1" applyBorder="1" applyAlignment="1" applyProtection="1">
      <alignment horizontal="center" vertical="center" wrapText="1"/>
    </xf>
    <xf numFmtId="4" fontId="8" fillId="0" borderId="6" xfId="25" applyNumberFormat="1" applyFont="1" applyFill="1" applyBorder="1" applyAlignment="1" applyProtection="1">
      <alignment horizontal="right" vertical="center" wrapText="1"/>
      <protection locked="0"/>
    </xf>
    <xf numFmtId="10" fontId="8" fillId="0" borderId="2" xfId="25" applyNumberFormat="1" applyFont="1" applyFill="1" applyBorder="1" applyAlignment="1" applyProtection="1">
      <alignment horizontal="center" vertical="center" wrapText="1"/>
      <protection locked="0"/>
    </xf>
    <xf numFmtId="49" fontId="8" fillId="0" borderId="2" xfId="25" applyNumberFormat="1" applyFont="1" applyFill="1" applyBorder="1" applyAlignment="1" applyProtection="1">
      <alignment horizontal="left" vertical="center" wrapText="1"/>
      <protection locked="0"/>
    </xf>
    <xf numFmtId="4" fontId="8" fillId="0" borderId="9" xfId="25" applyNumberFormat="1" applyFont="1" applyFill="1" applyBorder="1" applyAlignment="1" applyProtection="1">
      <alignment horizontal="right" vertical="center" wrapText="1"/>
      <protection locked="0"/>
    </xf>
    <xf numFmtId="4" fontId="8" fillId="0" borderId="2" xfId="25" applyNumberFormat="1" applyFont="1" applyFill="1" applyBorder="1" applyAlignment="1" applyProtection="1">
      <alignment horizontal="right" vertical="center" wrapText="1"/>
      <protection locked="0"/>
    </xf>
    <xf numFmtId="10" fontId="25" fillId="0" borderId="2" xfId="25" applyNumberFormat="1" applyFont="1" applyBorder="1" applyProtection="1">
      <protection locked="0"/>
    </xf>
    <xf numFmtId="0" fontId="13" fillId="0" borderId="17" xfId="25" applyFont="1" applyBorder="1" applyAlignment="1" applyProtection="1">
      <alignment horizontal="left" vertical="center" wrapText="1"/>
      <protection locked="0"/>
    </xf>
    <xf numFmtId="0" fontId="8" fillId="0" borderId="0" xfId="25" applyFont="1" applyBorder="1" applyAlignment="1" applyProtection="1">
      <alignment horizontal="left"/>
      <protection locked="0"/>
    </xf>
    <xf numFmtId="0" fontId="8" fillId="0" borderId="0" xfId="25" applyFont="1" applyProtection="1">
      <protection locked="0"/>
    </xf>
    <xf numFmtId="0" fontId="13" fillId="0" borderId="0" xfId="25" applyFont="1" applyAlignment="1" applyProtection="1">
      <alignment horizontal="right" vertical="center" wrapText="1"/>
      <protection locked="0"/>
    </xf>
    <xf numFmtId="0" fontId="23" fillId="0" borderId="2" xfId="25" applyFont="1" applyBorder="1" applyAlignment="1" applyProtection="1">
      <alignment horizontal="center" vertical="center" wrapText="1"/>
      <protection locked="0"/>
    </xf>
    <xf numFmtId="0" fontId="23" fillId="0" borderId="0" xfId="25" applyFont="1" applyAlignment="1" applyProtection="1">
      <alignment horizontal="center" vertical="center" wrapText="1"/>
      <protection locked="0"/>
    </xf>
    <xf numFmtId="0" fontId="6" fillId="0" borderId="2" xfId="25" applyFont="1" applyBorder="1" applyAlignment="1" applyProtection="1">
      <alignment horizontal="center" vertical="center" wrapText="1"/>
      <protection locked="0"/>
    </xf>
    <xf numFmtId="0" fontId="25" fillId="0" borderId="2" xfId="25" applyFont="1" applyBorder="1" applyProtection="1">
      <protection locked="0"/>
    </xf>
    <xf numFmtId="0" fontId="3" fillId="0" borderId="0" xfId="0" applyFont="1">
      <alignment vertical="center"/>
    </xf>
    <xf numFmtId="0" fontId="43" fillId="0" borderId="0" xfId="0" applyNumberFormat="1" applyFont="1" applyFill="1" applyAlignment="1" applyProtection="1">
      <alignment horizontal="center" vertical="center" wrapText="1"/>
      <protection locked="0"/>
    </xf>
    <xf numFmtId="0" fontId="11" fillId="0" borderId="0" xfId="0" applyNumberFormat="1" applyFont="1" applyFill="1" applyAlignment="1" applyProtection="1">
      <alignment horizontal="center" vertical="center" wrapText="1"/>
      <protection locked="0"/>
    </xf>
    <xf numFmtId="0" fontId="13" fillId="0" borderId="0" xfId="53" applyFont="1" applyAlignment="1" applyProtection="1">
      <alignment vertical="center"/>
      <protection locked="0"/>
    </xf>
    <xf numFmtId="0" fontId="23" fillId="0" borderId="2" xfId="0" applyFont="1" applyBorder="1" applyAlignment="1">
      <alignment horizontal="center" vertical="center" wrapText="1"/>
    </xf>
    <xf numFmtId="0" fontId="23" fillId="0" borderId="2" xfId="0" applyNumberFormat="1" applyFont="1" applyFill="1" applyBorder="1" applyAlignment="1" applyProtection="1">
      <alignment horizontal="center" vertical="center"/>
    </xf>
    <xf numFmtId="0" fontId="23" fillId="3" borderId="2" xfId="0" applyNumberFormat="1" applyFont="1" applyFill="1" applyBorder="1" applyAlignment="1" applyProtection="1">
      <alignment horizontal="center" vertical="center" wrapText="1"/>
    </xf>
    <xf numFmtId="185" fontId="23" fillId="3" borderId="2" xfId="0" applyNumberFormat="1" applyFont="1" applyFill="1" applyBorder="1" applyAlignment="1" applyProtection="1">
      <alignment horizontal="center" vertical="center" wrapText="1"/>
    </xf>
    <xf numFmtId="0" fontId="0" fillId="0" borderId="2" xfId="0" applyBorder="1">
      <alignment vertical="center"/>
    </xf>
    <xf numFmtId="0" fontId="0" fillId="0" borderId="2" xfId="0" applyBorder="1" applyAlignment="1">
      <alignment horizontal="center" vertical="center"/>
    </xf>
    <xf numFmtId="0" fontId="13" fillId="0" borderId="17" xfId="0" applyNumberFormat="1" applyFont="1" applyFill="1" applyBorder="1" applyAlignment="1" applyProtection="1">
      <alignment horizontal="left" vertical="center" wrapText="1"/>
      <protection locked="0"/>
    </xf>
    <xf numFmtId="0" fontId="8" fillId="0" borderId="0" xfId="0" applyNumberFormat="1" applyFont="1" applyFill="1" applyAlignment="1" applyProtection="1">
      <alignment horizontal="left" vertical="center" wrapText="1"/>
      <protection locked="0"/>
    </xf>
    <xf numFmtId="0" fontId="13" fillId="0" borderId="1" xfId="0" applyNumberFormat="1" applyFont="1" applyFill="1" applyBorder="1" applyAlignment="1" applyProtection="1">
      <alignment horizontal="right" vertical="center" wrapText="1"/>
      <protection locked="0"/>
    </xf>
    <xf numFmtId="0" fontId="13" fillId="0" borderId="0" xfId="0" applyNumberFormat="1" applyFont="1" applyFill="1" applyAlignment="1" applyProtection="1">
      <alignment horizontal="right" vertical="center" wrapText="1"/>
      <protection locked="0"/>
    </xf>
    <xf numFmtId="0" fontId="23" fillId="0" borderId="12"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13" fillId="3" borderId="13" xfId="0" applyNumberFormat="1" applyFont="1" applyFill="1" applyBorder="1" applyAlignment="1" applyProtection="1">
      <alignment horizontal="center" vertical="center" wrapText="1"/>
      <protection locked="0"/>
    </xf>
    <xf numFmtId="0" fontId="13" fillId="3" borderId="13" xfId="0" applyNumberFormat="1" applyFont="1" applyFill="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13" fillId="0" borderId="12" xfId="0" applyFont="1" applyBorder="1" applyAlignment="1" applyProtection="1">
      <alignment horizontal="center" vertical="center" wrapText="1"/>
      <protection locked="0"/>
    </xf>
    <xf numFmtId="49" fontId="13" fillId="0" borderId="8" xfId="0" applyNumberFormat="1" applyFont="1" applyFill="1" applyBorder="1" applyAlignment="1" applyProtection="1">
      <alignment horizontal="left" vertical="center" wrapText="1"/>
      <protection locked="0"/>
    </xf>
    <xf numFmtId="186" fontId="13" fillId="0" borderId="8" xfId="0" applyNumberFormat="1" applyFont="1" applyFill="1" applyBorder="1" applyAlignment="1" applyProtection="1">
      <alignment horizontal="left" vertical="center" wrapText="1"/>
      <protection locked="0"/>
    </xf>
    <xf numFmtId="49" fontId="1" fillId="0" borderId="8" xfId="0" applyNumberFormat="1" applyFont="1" applyFill="1" applyBorder="1" applyAlignment="1" applyProtection="1">
      <alignment horizontal="left" vertical="center" wrapText="1"/>
      <protection locked="0"/>
    </xf>
    <xf numFmtId="0" fontId="13" fillId="0" borderId="8" xfId="0" applyNumberFormat="1" applyFont="1" applyFill="1" applyBorder="1" applyAlignment="1" applyProtection="1">
      <alignment horizontal="left" vertical="center" wrapText="1"/>
      <protection locked="0"/>
    </xf>
    <xf numFmtId="0" fontId="1" fillId="0" borderId="2" xfId="0" applyNumberFormat="1" applyFont="1" applyFill="1" applyBorder="1" applyAlignment="1" applyProtection="1">
      <alignment horizontal="left" vertical="center" wrapText="1"/>
      <protection locked="0"/>
    </xf>
    <xf numFmtId="4" fontId="0" fillId="0" borderId="2" xfId="0" applyNumberFormat="1" applyBorder="1" applyProtection="1">
      <alignment vertical="center"/>
      <protection locked="0"/>
    </xf>
    <xf numFmtId="0" fontId="43" fillId="0" borderId="2"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13" fillId="3" borderId="2" xfId="0" applyNumberFormat="1" applyFont="1" applyFill="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0" fillId="0" borderId="0" xfId="0" applyFill="1" applyBorder="1" applyAlignment="1">
      <alignment vertical="center"/>
    </xf>
    <xf numFmtId="0" fontId="24" fillId="0" borderId="0" xfId="0" applyFont="1" applyBorder="1" applyAlignment="1">
      <alignment horizontal="center" vertical="center"/>
    </xf>
    <xf numFmtId="0" fontId="44" fillId="0" borderId="0" xfId="0" applyFont="1" applyAlignment="1">
      <alignment horizontal="center" vertical="center"/>
    </xf>
    <xf numFmtId="0" fontId="3" fillId="0" borderId="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49" fontId="0" fillId="3" borderId="2" xfId="0" applyNumberFormat="1" applyFill="1" applyBorder="1" applyAlignment="1">
      <alignment horizontal="left" vertical="center" wrapText="1"/>
    </xf>
    <xf numFmtId="2" fontId="0" fillId="3" borderId="2" xfId="0" applyNumberFormat="1" applyFill="1" applyBorder="1" applyAlignment="1">
      <alignment horizontal="center" vertical="center" wrapText="1"/>
    </xf>
    <xf numFmtId="0" fontId="13" fillId="0" borderId="8" xfId="0" applyNumberFormat="1" applyFont="1" applyFill="1" applyBorder="1" applyAlignment="1" applyProtection="1">
      <alignment horizontal="center" vertical="center" wrapText="1"/>
      <protection locked="0"/>
    </xf>
    <xf numFmtId="49" fontId="6" fillId="3" borderId="8" xfId="0" applyNumberFormat="1" applyFont="1" applyFill="1" applyBorder="1" applyAlignment="1" applyProtection="1">
      <alignment horizontal="left" vertical="center" wrapText="1"/>
    </xf>
    <xf numFmtId="0" fontId="45" fillId="0" borderId="8" xfId="0" applyNumberFormat="1" applyFont="1" applyFill="1" applyBorder="1" applyAlignment="1" applyProtection="1">
      <alignment horizontal="left" vertical="center" wrapText="1"/>
      <protection locked="0"/>
    </xf>
    <xf numFmtId="0" fontId="0" fillId="0" borderId="2" xfId="5" applyNumberFormat="1" applyFont="1" applyBorder="1" applyAlignment="1">
      <alignment vertical="center"/>
    </xf>
    <xf numFmtId="49" fontId="6" fillId="3" borderId="8" xfId="0" applyNumberFormat="1" applyFont="1" applyFill="1" applyBorder="1" applyAlignment="1" applyProtection="1">
      <alignment vertical="center" wrapText="1"/>
    </xf>
    <xf numFmtId="49" fontId="6" fillId="3" borderId="8" xfId="0" applyNumberFormat="1" applyFont="1" applyFill="1" applyBorder="1" applyAlignment="1" applyProtection="1">
      <alignment horizontal="center" vertical="center" wrapText="1"/>
    </xf>
    <xf numFmtId="0" fontId="17" fillId="0" borderId="20" xfId="0" applyFont="1" applyFill="1" applyBorder="1" applyAlignment="1">
      <alignment horizontal="left" vertical="center" shrinkToFit="1"/>
    </xf>
    <xf numFmtId="0" fontId="16" fillId="0" borderId="0" xfId="0" applyFont="1" applyBorder="1" applyAlignment="1"/>
    <xf numFmtId="0" fontId="3" fillId="0" borderId="5" xfId="0" applyFont="1" applyBorder="1" applyAlignment="1">
      <alignment horizontal="center" vertical="center" wrapText="1"/>
    </xf>
    <xf numFmtId="0" fontId="6" fillId="0" borderId="0" xfId="0" applyFont="1" applyAlignment="1">
      <alignment horizontal="center" vertical="center"/>
    </xf>
    <xf numFmtId="2" fontId="6" fillId="3" borderId="8" xfId="0" applyNumberFormat="1" applyFont="1" applyFill="1" applyBorder="1" applyAlignment="1" applyProtection="1">
      <alignment horizontal="center" vertical="center" wrapText="1"/>
    </xf>
    <xf numFmtId="2" fontId="0" fillId="3" borderId="7" xfId="0" applyNumberFormat="1" applyFill="1" applyBorder="1" applyAlignment="1">
      <alignment horizontal="center" vertical="center" wrapText="1"/>
    </xf>
    <xf numFmtId="0" fontId="46" fillId="0" borderId="0" xfId="0" applyNumberFormat="1" applyFont="1" applyFill="1" applyAlignment="1" applyProtection="1">
      <alignment horizontal="center" vertical="center" wrapText="1"/>
      <protection locked="0"/>
    </xf>
    <xf numFmtId="0" fontId="8" fillId="0" borderId="0" xfId="0" applyNumberFormat="1" applyFont="1" applyFill="1" applyAlignment="1" applyProtection="1">
      <alignment horizontal="center" vertical="center" wrapText="1"/>
      <protection locked="0"/>
    </xf>
    <xf numFmtId="0" fontId="23" fillId="2" borderId="2" xfId="0" applyNumberFormat="1" applyFont="1" applyFill="1" applyBorder="1" applyAlignment="1" applyProtection="1">
      <alignment horizontal="center" vertical="center" wrapText="1"/>
      <protection locked="0"/>
    </xf>
    <xf numFmtId="0" fontId="13" fillId="2" borderId="2" xfId="0" applyNumberFormat="1" applyFont="1" applyFill="1" applyBorder="1" applyAlignment="1" applyProtection="1">
      <alignment horizontal="center" vertical="center" wrapText="1"/>
      <protection locked="0"/>
    </xf>
    <xf numFmtId="0" fontId="13" fillId="2" borderId="2" xfId="0" applyNumberFormat="1" applyFont="1" applyFill="1" applyBorder="1" applyAlignment="1" applyProtection="1">
      <alignment horizontal="center" vertical="center" wrapText="1"/>
    </xf>
    <xf numFmtId="49" fontId="13" fillId="2" borderId="2" xfId="0" applyNumberFormat="1" applyFont="1" applyFill="1" applyBorder="1" applyAlignment="1" applyProtection="1">
      <alignment horizontal="center" vertical="center" wrapText="1"/>
      <protection locked="0"/>
    </xf>
    <xf numFmtId="186" fontId="13" fillId="2" borderId="2" xfId="0" applyNumberFormat="1" applyFont="1" applyFill="1" applyBorder="1" applyAlignment="1" applyProtection="1">
      <alignment horizontal="center" vertical="center" wrapText="1"/>
      <protection locked="0"/>
    </xf>
    <xf numFmtId="182" fontId="13" fillId="2" borderId="2" xfId="0" applyNumberFormat="1" applyFont="1" applyFill="1" applyBorder="1" applyAlignment="1" applyProtection="1">
      <alignment horizontal="center" vertical="center" wrapText="1"/>
    </xf>
    <xf numFmtId="182" fontId="13" fillId="2" borderId="2" xfId="0" applyNumberFormat="1" applyFont="1" applyFill="1" applyBorder="1" applyAlignment="1" applyProtection="1">
      <alignment horizontal="center" vertical="center" wrapText="1"/>
      <protection locked="0"/>
    </xf>
    <xf numFmtId="182" fontId="13" fillId="2" borderId="2" xfId="0" applyNumberFormat="1" applyFont="1" applyFill="1" applyBorder="1" applyAlignment="1" applyProtection="1">
      <alignment horizontal="right" vertical="center" wrapText="1"/>
      <protection locked="0"/>
    </xf>
    <xf numFmtId="0" fontId="6" fillId="2" borderId="12" xfId="0" applyNumberFormat="1" applyFont="1" applyFill="1" applyBorder="1" applyAlignment="1" applyProtection="1">
      <alignment horizontal="center" vertical="center" wrapText="1"/>
    </xf>
    <xf numFmtId="0" fontId="13" fillId="2" borderId="5" xfId="0" applyNumberFormat="1" applyFont="1" applyFill="1" applyBorder="1" applyAlignment="1" applyProtection="1">
      <alignment horizontal="center" vertical="center" wrapText="1"/>
      <protection locked="0"/>
    </xf>
    <xf numFmtId="0" fontId="6" fillId="2" borderId="5"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vertical="center" wrapText="1"/>
      <protection locked="0"/>
    </xf>
    <xf numFmtId="0" fontId="23" fillId="0" borderId="0" xfId="0" applyFont="1" applyAlignment="1" applyProtection="1">
      <alignment horizontal="center" vertical="center"/>
      <protection locked="0"/>
    </xf>
    <xf numFmtId="0" fontId="13" fillId="0" borderId="0" xfId="53" applyFont="1" applyAlignment="1" applyProtection="1">
      <alignment horizontal="center" vertical="center"/>
      <protection locked="0"/>
    </xf>
    <xf numFmtId="0" fontId="23" fillId="3" borderId="2" xfId="0" applyNumberFormat="1" applyFont="1" applyFill="1" applyBorder="1" applyAlignment="1" applyProtection="1">
      <alignment horizontal="center" vertical="center" wrapText="1"/>
      <protection locked="0"/>
    </xf>
    <xf numFmtId="49" fontId="1" fillId="0" borderId="8" xfId="0" applyNumberFormat="1" applyFont="1" applyFill="1" applyBorder="1" applyAlignment="1" applyProtection="1">
      <alignment horizontal="center" vertical="center" wrapText="1"/>
      <protection locked="0"/>
    </xf>
    <xf numFmtId="0" fontId="13" fillId="0" borderId="2" xfId="0" applyNumberFormat="1" applyFont="1" applyFill="1" applyBorder="1" applyAlignment="1" applyProtection="1">
      <alignment horizontal="center" vertical="center" wrapText="1"/>
      <protection locked="0"/>
    </xf>
    <xf numFmtId="0" fontId="8"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left" vertical="center" wrapText="1"/>
      <protection locked="0"/>
    </xf>
    <xf numFmtId="0" fontId="1" fillId="0" borderId="2" xfId="0" applyNumberFormat="1" applyFont="1" applyFill="1" applyBorder="1" applyAlignment="1" applyProtection="1">
      <alignment horizontal="center" vertical="center" wrapText="1"/>
      <protection locked="0"/>
    </xf>
    <xf numFmtId="0" fontId="45" fillId="0" borderId="2" xfId="0" applyNumberFormat="1" applyFont="1" applyFill="1" applyBorder="1" applyAlignment="1" applyProtection="1">
      <alignment horizontal="left" vertical="center" wrapText="1"/>
      <protection locked="0"/>
    </xf>
    <xf numFmtId="0" fontId="45" fillId="0" borderId="2" xfId="0" applyNumberFormat="1" applyFont="1" applyFill="1" applyBorder="1" applyAlignment="1" applyProtection="1">
      <alignment horizontal="center" vertical="center" wrapText="1"/>
      <protection locked="0"/>
    </xf>
    <xf numFmtId="0" fontId="17" fillId="0" borderId="21" xfId="0" applyFont="1" applyFill="1" applyBorder="1" applyAlignment="1">
      <alignment horizontal="left" vertical="center" shrinkToFit="1"/>
    </xf>
    <xf numFmtId="0" fontId="13" fillId="0" borderId="17" xfId="0" applyNumberFormat="1" applyFont="1" applyFill="1" applyBorder="1" applyAlignment="1" applyProtection="1">
      <alignment horizontal="center" vertical="center" wrapText="1"/>
      <protection locked="0"/>
    </xf>
    <xf numFmtId="0" fontId="8" fillId="0" borderId="9" xfId="0" applyNumberFormat="1" applyFont="1" applyFill="1" applyBorder="1" applyAlignment="1" applyProtection="1">
      <alignment horizontal="center" vertical="center" wrapText="1"/>
    </xf>
    <xf numFmtId="0" fontId="6" fillId="2" borderId="2" xfId="0" applyFont="1" applyFill="1" applyBorder="1" applyAlignment="1">
      <alignment horizontal="center" vertical="center"/>
    </xf>
    <xf numFmtId="0" fontId="6" fillId="2" borderId="2" xfId="0" applyNumberFormat="1" applyFont="1" applyFill="1" applyBorder="1" applyAlignment="1" applyProtection="1">
      <alignment vertical="center" wrapText="1"/>
    </xf>
    <xf numFmtId="2" fontId="6" fillId="2" borderId="9" xfId="0" applyNumberFormat="1" applyFont="1" applyFill="1" applyBorder="1" applyAlignment="1" applyProtection="1">
      <alignment horizontal="center" vertical="center" wrapText="1"/>
    </xf>
    <xf numFmtId="0" fontId="6" fillId="2" borderId="8" xfId="0" applyNumberFormat="1" applyFont="1" applyFill="1" applyBorder="1" applyAlignment="1" applyProtection="1">
      <alignment vertical="center" wrapText="1"/>
    </xf>
    <xf numFmtId="0" fontId="6" fillId="0" borderId="0" xfId="0" applyNumberFormat="1" applyFont="1" applyFill="1" applyAlignment="1" applyProtection="1">
      <alignment horizontal="center" vertical="center" wrapText="1"/>
      <protection locked="0"/>
    </xf>
    <xf numFmtId="0" fontId="24" fillId="0" borderId="0" xfId="53" applyFont="1" applyAlignment="1" applyProtection="1">
      <alignment vertical="center"/>
      <protection locked="0"/>
    </xf>
    <xf numFmtId="0" fontId="23" fillId="0" borderId="0" xfId="53" applyFont="1" applyAlignment="1" applyProtection="1">
      <alignment vertical="center"/>
      <protection locked="0"/>
    </xf>
    <xf numFmtId="182" fontId="13" fillId="0" borderId="0" xfId="53" applyNumberFormat="1" applyFont="1" applyAlignment="1" applyProtection="1">
      <alignment horizontal="center" vertical="center"/>
      <protection locked="0"/>
    </xf>
    <xf numFmtId="182" fontId="13" fillId="0" borderId="0" xfId="53" applyNumberFormat="1" applyFont="1" applyAlignment="1" applyProtection="1">
      <alignment vertical="center"/>
      <protection locked="0"/>
    </xf>
    <xf numFmtId="0" fontId="0" fillId="0" borderId="0" xfId="0" applyAlignment="1" applyProtection="1">
      <alignment horizontal="center" vertical="center"/>
      <protection locked="0"/>
    </xf>
    <xf numFmtId="182" fontId="0" fillId="0" borderId="0" xfId="0" applyNumberFormat="1" applyAlignment="1" applyProtection="1">
      <alignment horizontal="center" vertical="center"/>
      <protection locked="0"/>
    </xf>
    <xf numFmtId="182" fontId="0" fillId="0" borderId="0" xfId="0" applyNumberFormat="1" applyProtection="1">
      <alignment vertical="center"/>
      <protection locked="0"/>
    </xf>
    <xf numFmtId="0" fontId="47" fillId="0" borderId="0" xfId="0" applyFont="1" applyFill="1" applyAlignment="1" applyProtection="1">
      <alignment horizontal="center" vertical="center"/>
      <protection locked="0"/>
    </xf>
    <xf numFmtId="182" fontId="47" fillId="0" borderId="0" xfId="0" applyNumberFormat="1" applyFont="1" applyFill="1" applyAlignment="1" applyProtection="1">
      <alignment horizontal="center" vertical="center"/>
      <protection locked="0"/>
    </xf>
    <xf numFmtId="0" fontId="13" fillId="0" borderId="0" xfId="53" applyFont="1" applyAlignment="1" applyProtection="1">
      <alignment horizontal="right" vertical="center"/>
      <protection locked="0"/>
    </xf>
    <xf numFmtId="0" fontId="23" fillId="0" borderId="2" xfId="53" applyFont="1" applyBorder="1" applyAlignment="1" applyProtection="1">
      <alignment horizontal="center" vertical="center"/>
      <protection locked="0"/>
    </xf>
    <xf numFmtId="182" fontId="23" fillId="0" borderId="2" xfId="53" applyNumberFormat="1" applyFont="1" applyBorder="1" applyAlignment="1" applyProtection="1">
      <alignment horizontal="center" vertical="center"/>
      <protection locked="0"/>
    </xf>
    <xf numFmtId="182" fontId="23" fillId="0" borderId="2" xfId="53" applyNumberFormat="1" applyFont="1" applyBorder="1" applyAlignment="1" applyProtection="1">
      <alignment horizontal="center" vertical="center" wrapText="1"/>
      <protection locked="0"/>
    </xf>
    <xf numFmtId="0" fontId="23" fillId="0" borderId="2" xfId="53" applyFont="1" applyBorder="1" applyAlignment="1" applyProtection="1">
      <alignment horizontal="center" vertical="center" wrapText="1"/>
      <protection locked="0"/>
    </xf>
    <xf numFmtId="0" fontId="6" fillId="0" borderId="2" xfId="0" applyFont="1" applyFill="1" applyBorder="1" applyAlignment="1" applyProtection="1">
      <alignment horizontal="left" vertical="center" wrapText="1"/>
      <protection locked="0"/>
    </xf>
    <xf numFmtId="0" fontId="6" fillId="0" borderId="2" xfId="53" applyFont="1" applyBorder="1" applyAlignment="1" applyProtection="1">
      <alignment horizontal="center" vertical="center"/>
    </xf>
    <xf numFmtId="181" fontId="6" fillId="0" borderId="2" xfId="0" applyNumberFormat="1" applyFont="1" applyFill="1" applyBorder="1" applyAlignment="1" applyProtection="1">
      <alignment vertical="center"/>
      <protection locked="0"/>
    </xf>
    <xf numFmtId="182" fontId="6" fillId="0" borderId="2" xfId="0" applyNumberFormat="1" applyFont="1" applyFill="1" applyBorder="1" applyAlignment="1" applyProtection="1">
      <alignment horizontal="center" vertical="center"/>
    </xf>
    <xf numFmtId="182" fontId="6" fillId="0" borderId="2" xfId="0" applyNumberFormat="1" applyFont="1" applyFill="1" applyBorder="1" applyAlignment="1" applyProtection="1">
      <alignment vertical="center"/>
      <protection locked="0"/>
    </xf>
    <xf numFmtId="0" fontId="6" fillId="0" borderId="2" xfId="53" applyFont="1" applyBorder="1" applyAlignment="1" applyProtection="1">
      <alignment horizontal="right" vertical="center"/>
      <protection locked="0"/>
    </xf>
    <xf numFmtId="0" fontId="6" fillId="0" borderId="2" xfId="43" applyFont="1" applyFill="1" applyBorder="1" applyAlignment="1" applyProtection="1">
      <alignment horizontal="left" vertical="center" wrapText="1"/>
      <protection locked="0"/>
    </xf>
    <xf numFmtId="0" fontId="6" fillId="0" borderId="2" xfId="53" applyFont="1" applyBorder="1" applyAlignment="1" applyProtection="1">
      <alignment horizontal="center" vertical="center"/>
      <protection locked="0"/>
    </xf>
    <xf numFmtId="0" fontId="6" fillId="0" borderId="2" xfId="0" applyNumberFormat="1" applyFont="1" applyFill="1" applyBorder="1" applyProtection="1">
      <alignment vertical="center"/>
      <protection locked="0"/>
    </xf>
    <xf numFmtId="182" fontId="6" fillId="0" borderId="2" xfId="0" applyNumberFormat="1" applyFont="1" applyFill="1" applyBorder="1" applyProtection="1">
      <alignment vertical="center"/>
      <protection locked="0"/>
    </xf>
    <xf numFmtId="0" fontId="6" fillId="0" borderId="2" xfId="43" applyFont="1" applyBorder="1" applyAlignment="1" applyProtection="1">
      <alignment horizontal="left" vertical="center" wrapText="1"/>
      <protection locked="0"/>
    </xf>
    <xf numFmtId="0" fontId="6" fillId="0" borderId="2" xfId="0" applyNumberFormat="1" applyFont="1" applyFill="1" applyBorder="1" applyAlignment="1" applyProtection="1">
      <alignment horizontal="left" vertical="center" wrapText="1"/>
      <protection locked="0"/>
    </xf>
    <xf numFmtId="182" fontId="6" fillId="0" borderId="2" xfId="0" applyNumberFormat="1" applyFont="1" applyFill="1" applyBorder="1" applyAlignment="1" applyProtection="1">
      <alignment horizontal="left" vertical="center" wrapText="1"/>
      <protection locked="0"/>
    </xf>
    <xf numFmtId="0" fontId="6" fillId="0" borderId="2" xfId="53" applyFont="1" applyBorder="1" applyAlignment="1" applyProtection="1">
      <alignment vertical="center"/>
      <protection locked="0"/>
    </xf>
    <xf numFmtId="0" fontId="6" fillId="0" borderId="8" xfId="0" applyNumberFormat="1" applyFont="1" applyFill="1" applyBorder="1" applyAlignment="1" applyProtection="1">
      <alignment horizontal="left" vertical="center" wrapText="1"/>
      <protection locked="0"/>
    </xf>
    <xf numFmtId="182" fontId="6" fillId="0" borderId="8" xfId="0" applyNumberFormat="1" applyFont="1" applyFill="1" applyBorder="1" applyAlignment="1" applyProtection="1">
      <alignment horizontal="left" vertical="center" wrapText="1"/>
      <protection locked="0"/>
    </xf>
    <xf numFmtId="182" fontId="6" fillId="0" borderId="2" xfId="40" applyNumberFormat="1" applyFont="1" applyFill="1" applyBorder="1" applyAlignment="1" applyProtection="1">
      <alignment vertical="center"/>
      <protection locked="0"/>
    </xf>
    <xf numFmtId="0" fontId="6" fillId="0" borderId="2" xfId="40" applyNumberFormat="1" applyFont="1" applyFill="1" applyBorder="1" applyAlignment="1" applyProtection="1">
      <alignment vertical="center"/>
      <protection locked="0"/>
    </xf>
    <xf numFmtId="182" fontId="6" fillId="0" borderId="2" xfId="0" applyNumberFormat="1" applyFont="1" applyBorder="1" applyAlignment="1" applyProtection="1">
      <alignment vertical="center"/>
      <protection locked="0"/>
    </xf>
    <xf numFmtId="182" fontId="6" fillId="0" borderId="2" xfId="0" applyNumberFormat="1" applyFont="1" applyFill="1" applyBorder="1" applyAlignment="1" applyProtection="1">
      <alignment horizontal="center" vertical="center"/>
      <protection locked="0"/>
    </xf>
    <xf numFmtId="182" fontId="6" fillId="0" borderId="2" xfId="0" applyNumberFormat="1" applyFont="1" applyFill="1" applyBorder="1" applyAlignment="1" applyProtection="1">
      <alignment horizontal="left" vertical="center"/>
      <protection locked="0"/>
    </xf>
    <xf numFmtId="0" fontId="48" fillId="0" borderId="2" xfId="53" applyFont="1" applyBorder="1" applyAlignment="1" applyProtection="1">
      <alignment horizontal="center" vertical="center"/>
      <protection locked="0"/>
    </xf>
    <xf numFmtId="0" fontId="48" fillId="0" borderId="2" xfId="53" applyFont="1" applyBorder="1" applyAlignment="1" applyProtection="1">
      <alignment horizontal="center" vertical="center"/>
    </xf>
    <xf numFmtId="182" fontId="48" fillId="0" borderId="2" xfId="0" applyNumberFormat="1" applyFont="1" applyFill="1" applyBorder="1" applyAlignment="1" applyProtection="1">
      <alignment horizontal="center" vertical="center"/>
    </xf>
    <xf numFmtId="182" fontId="48" fillId="0" borderId="2" xfId="53" applyNumberFormat="1" applyFont="1" applyBorder="1" applyAlignment="1" applyProtection="1">
      <alignment horizontal="center" vertical="center"/>
    </xf>
    <xf numFmtId="181" fontId="48" fillId="0" borderId="2" xfId="53" applyNumberFormat="1" applyFont="1" applyBorder="1" applyAlignment="1" applyProtection="1">
      <alignment horizontal="center" vertical="center"/>
    </xf>
    <xf numFmtId="0" fontId="6" fillId="0" borderId="17" xfId="53" applyFont="1" applyBorder="1" applyAlignment="1" applyProtection="1">
      <alignment horizontal="left" vertical="center"/>
      <protection locked="0"/>
    </xf>
    <xf numFmtId="182" fontId="6" fillId="0" borderId="17" xfId="53" applyNumberFormat="1" applyFont="1" applyBorder="1" applyAlignment="1" applyProtection="1">
      <alignment horizontal="left" vertical="center"/>
      <protection locked="0"/>
    </xf>
    <xf numFmtId="0" fontId="47" fillId="0" borderId="0" xfId="0" applyFont="1" applyAlignment="1" applyProtection="1">
      <alignment horizontal="center"/>
      <protection locked="0"/>
    </xf>
    <xf numFmtId="0" fontId="0" fillId="0" borderId="0" xfId="0" applyFont="1" applyBorder="1" applyAlignment="1" applyProtection="1">
      <protection locked="0"/>
    </xf>
    <xf numFmtId="0" fontId="49" fillId="0" borderId="0" xfId="0" applyFont="1" applyAlignment="1" applyProtection="1">
      <alignment horizontal="center"/>
      <protection locked="0"/>
    </xf>
    <xf numFmtId="0" fontId="23" fillId="0" borderId="2" xfId="0" applyNumberFormat="1" applyFont="1" applyFill="1" applyBorder="1" applyAlignment="1" applyProtection="1">
      <alignment horizontal="center" vertical="center" wrapText="1"/>
    </xf>
    <xf numFmtId="0" fontId="23" fillId="2" borderId="2" xfId="0" applyNumberFormat="1" applyFont="1" applyFill="1" applyBorder="1" applyAlignment="1" applyProtection="1">
      <alignment horizontal="center" vertical="center" wrapText="1"/>
    </xf>
    <xf numFmtId="185" fontId="23" fillId="2" borderId="2" xfId="0" applyNumberFormat="1" applyFont="1" applyFill="1" applyBorder="1" applyAlignment="1" applyProtection="1">
      <alignment horizontal="center" vertical="center" wrapText="1"/>
    </xf>
    <xf numFmtId="0" fontId="50" fillId="0" borderId="2" xfId="0" applyFont="1" applyBorder="1" applyAlignment="1">
      <alignment horizontal="center" vertical="center"/>
    </xf>
    <xf numFmtId="182" fontId="0" fillId="0" borderId="2" xfId="0" applyNumberFormat="1" applyBorder="1" applyAlignment="1">
      <alignment horizontal="center" vertical="center"/>
    </xf>
    <xf numFmtId="49" fontId="6" fillId="2" borderId="8" xfId="0" applyNumberFormat="1" applyFont="1" applyFill="1" applyBorder="1" applyAlignment="1" applyProtection="1">
      <alignment horizontal="center" vertical="center" wrapText="1"/>
    </xf>
    <xf numFmtId="2" fontId="6" fillId="2" borderId="8" xfId="0" applyNumberFormat="1" applyFont="1" applyFill="1" applyBorder="1" applyAlignment="1" applyProtection="1">
      <alignment horizontal="center" vertical="center" wrapText="1"/>
    </xf>
    <xf numFmtId="0" fontId="0" fillId="0" borderId="0" xfId="0" applyFont="1" applyBorder="1" applyAlignment="1" applyProtection="1">
      <alignment horizontal="right"/>
      <protection locked="0"/>
    </xf>
    <xf numFmtId="0" fontId="0" fillId="0" borderId="1" xfId="0" applyFont="1" applyBorder="1" applyAlignment="1" applyProtection="1">
      <alignment horizontal="left"/>
      <protection locked="0"/>
    </xf>
    <xf numFmtId="0" fontId="0" fillId="0" borderId="0" xfId="0" applyFont="1" applyBorder="1" applyAlignment="1" applyProtection="1">
      <alignment horizontal="left"/>
      <protection locked="0"/>
    </xf>
    <xf numFmtId="0" fontId="0" fillId="0" borderId="1" xfId="0" applyFont="1" applyBorder="1" applyAlignment="1" applyProtection="1">
      <alignment horizontal="right"/>
      <protection locked="0"/>
    </xf>
    <xf numFmtId="0" fontId="13" fillId="2" borderId="13" xfId="0" applyNumberFormat="1" applyFont="1" applyFill="1" applyBorder="1" applyAlignment="1" applyProtection="1">
      <alignment horizontal="center" vertical="center" wrapText="1"/>
      <protection locked="0"/>
    </xf>
    <xf numFmtId="0" fontId="14" fillId="2" borderId="13" xfId="0" applyNumberFormat="1" applyFont="1" applyFill="1" applyBorder="1" applyAlignment="1" applyProtection="1">
      <alignment horizontal="center" vertical="center" wrapText="1"/>
      <protection locked="0"/>
    </xf>
    <xf numFmtId="0" fontId="13" fillId="2" borderId="13" xfId="0" applyNumberFormat="1" applyFont="1" applyFill="1" applyBorder="1" applyAlignment="1" applyProtection="1">
      <alignment horizontal="center" vertical="center" wrapText="1"/>
    </xf>
    <xf numFmtId="4" fontId="0" fillId="0" borderId="0" xfId="0" applyNumberFormat="1" applyProtection="1">
      <alignment vertical="center"/>
      <protection locked="0"/>
    </xf>
    <xf numFmtId="0" fontId="46" fillId="3" borderId="2" xfId="28" applyNumberFormat="1" applyFont="1" applyFill="1" applyBorder="1" applyAlignment="1" applyProtection="1">
      <alignment horizontal="center" vertical="center" wrapText="1"/>
    </xf>
    <xf numFmtId="187" fontId="46" fillId="3" borderId="2" xfId="28" applyNumberFormat="1" applyFont="1" applyFill="1" applyBorder="1" applyAlignment="1" applyProtection="1">
      <alignment horizontal="center" vertical="center" wrapText="1"/>
    </xf>
    <xf numFmtId="0" fontId="46" fillId="3" borderId="2" xfId="28" applyFont="1" applyFill="1" applyBorder="1" applyAlignment="1">
      <alignment horizontal="center" vertical="center" wrapText="1"/>
    </xf>
    <xf numFmtId="0" fontId="50" fillId="0" borderId="8" xfId="0" applyFont="1" applyBorder="1" applyAlignment="1">
      <alignment horizontal="center" vertical="center"/>
    </xf>
    <xf numFmtId="0" fontId="50" fillId="0" borderId="6" xfId="0" applyFont="1" applyBorder="1" applyAlignment="1">
      <alignment horizontal="center" vertical="center"/>
    </xf>
    <xf numFmtId="49" fontId="6" fillId="2" borderId="2" xfId="0" applyNumberFormat="1" applyFont="1" applyFill="1" applyBorder="1" applyAlignment="1" applyProtection="1">
      <alignment horizontal="center" vertical="center" wrapText="1"/>
    </xf>
    <xf numFmtId="49" fontId="6" fillId="2" borderId="2" xfId="0" applyNumberFormat="1" applyFont="1" applyFill="1" applyBorder="1" applyAlignment="1" applyProtection="1">
      <alignment vertical="center" wrapText="1"/>
    </xf>
    <xf numFmtId="0" fontId="16" fillId="2" borderId="2" xfId="0" applyFont="1" applyFill="1" applyBorder="1" applyAlignment="1">
      <alignment horizontal="center"/>
    </xf>
    <xf numFmtId="0" fontId="0" fillId="0" borderId="2" xfId="0" applyFont="1" applyBorder="1" applyAlignment="1" applyProtection="1">
      <alignment horizontal="center" vertical="center"/>
      <protection locked="0"/>
    </xf>
    <xf numFmtId="4" fontId="0" fillId="0" borderId="2" xfId="0" applyNumberFormat="1" applyFont="1" applyBorder="1" applyAlignment="1" applyProtection="1">
      <alignment horizontal="center" vertical="center"/>
      <protection locked="0"/>
    </xf>
    <xf numFmtId="0" fontId="0" fillId="0" borderId="2" xfId="0" applyNumberFormat="1" applyFont="1" applyFill="1" applyBorder="1" applyAlignment="1" applyProtection="1">
      <alignment horizontal="center" vertical="center" wrapText="1"/>
      <protection locked="0"/>
    </xf>
    <xf numFmtId="0" fontId="51" fillId="0" borderId="0" xfId="28" applyFont="1" applyFill="1" applyAlignment="1">
      <alignment horizontal="center" vertical="center" wrapText="1"/>
    </xf>
    <xf numFmtId="0" fontId="3" fillId="0" borderId="0" xfId="0" applyFont="1" applyProtection="1">
      <alignment vertical="center"/>
      <protection locked="0"/>
    </xf>
    <xf numFmtId="0" fontId="6" fillId="0" borderId="0" xfId="43" applyFont="1" applyAlignment="1" applyProtection="1">
      <alignment vertical="center"/>
      <protection locked="0"/>
    </xf>
    <xf numFmtId="0" fontId="6" fillId="0" borderId="0" xfId="43" applyFont="1" applyProtection="1">
      <protection locked="0"/>
    </xf>
    <xf numFmtId="0" fontId="3" fillId="0" borderId="0" xfId="0" applyNumberFormat="1" applyFont="1" applyAlignment="1">
      <alignment vertical="top"/>
    </xf>
    <xf numFmtId="0" fontId="0" fillId="3" borderId="0" xfId="0" applyFill="1">
      <alignment vertical="center"/>
    </xf>
    <xf numFmtId="184" fontId="0" fillId="0" borderId="0" xfId="0" applyNumberFormat="1" applyAlignment="1" applyProtection="1">
      <alignment horizontal="center" vertical="center"/>
      <protection locked="0"/>
    </xf>
    <xf numFmtId="0" fontId="11" fillId="0" borderId="0" xfId="43" applyNumberFormat="1" applyFont="1" applyFill="1" applyAlignment="1" applyProtection="1">
      <alignment horizontal="center" vertical="center"/>
      <protection locked="0"/>
    </xf>
    <xf numFmtId="0" fontId="6" fillId="0" borderId="0" xfId="43" applyFont="1" applyFill="1" applyAlignment="1" applyProtection="1">
      <alignment horizontal="left" vertical="center"/>
      <protection locked="0"/>
    </xf>
    <xf numFmtId="0" fontId="6" fillId="0" borderId="0" xfId="43" applyFont="1" applyAlignment="1" applyProtection="1">
      <alignment horizontal="right"/>
      <protection locked="0"/>
    </xf>
    <xf numFmtId="0" fontId="6" fillId="0" borderId="1" xfId="43" applyFont="1" applyBorder="1" applyAlignment="1" applyProtection="1">
      <alignment horizontal="right" vertical="center"/>
      <protection locked="0"/>
    </xf>
    <xf numFmtId="0" fontId="46" fillId="0" borderId="2" xfId="0" applyNumberFormat="1" applyFont="1" applyFill="1" applyBorder="1" applyAlignment="1" applyProtection="1">
      <alignment horizontal="center" vertical="center" wrapText="1"/>
    </xf>
    <xf numFmtId="0" fontId="46" fillId="0" borderId="2" xfId="0" applyNumberFormat="1" applyFont="1" applyFill="1" applyBorder="1" applyAlignment="1">
      <alignment horizontal="center" vertical="center" wrapText="1"/>
    </xf>
    <xf numFmtId="0" fontId="46" fillId="0" borderId="2" xfId="0" applyNumberFormat="1" applyFont="1" applyBorder="1" applyAlignment="1">
      <alignment horizontal="center" vertical="center" wrapText="1"/>
    </xf>
    <xf numFmtId="0" fontId="6" fillId="3" borderId="2" xfId="0" applyFont="1" applyFill="1" applyBorder="1" applyAlignment="1">
      <alignment horizontal="left" vertical="center" wrapText="1"/>
    </xf>
    <xf numFmtId="2" fontId="6" fillId="3" borderId="2" xfId="0" applyNumberFormat="1" applyFont="1" applyFill="1" applyBorder="1" applyAlignment="1">
      <alignment horizontal="center" vertical="center" wrapText="1"/>
    </xf>
    <xf numFmtId="0" fontId="6" fillId="0" borderId="0" xfId="43" applyFont="1" applyAlignment="1" applyProtection="1">
      <alignment horizontal="left" vertical="center"/>
      <protection locked="0"/>
    </xf>
    <xf numFmtId="0" fontId="50" fillId="0" borderId="0" xfId="0" applyFont="1" applyProtection="1">
      <alignment vertical="center"/>
      <protection locked="0"/>
    </xf>
    <xf numFmtId="177" fontId="0" fillId="0" borderId="0" xfId="0" applyNumberFormat="1" applyAlignment="1" applyProtection="1">
      <alignment horizontal="center" vertical="center"/>
      <protection locked="0"/>
    </xf>
    <xf numFmtId="177" fontId="0" fillId="0" borderId="0" xfId="0" applyNumberFormat="1" applyProtection="1">
      <alignment vertical="center"/>
      <protection locked="0"/>
    </xf>
    <xf numFmtId="177" fontId="11" fillId="0" borderId="0" xfId="0" applyNumberFormat="1" applyFont="1" applyAlignment="1" applyProtection="1">
      <alignment horizontal="center"/>
      <protection locked="0"/>
    </xf>
    <xf numFmtId="177" fontId="13" fillId="0" borderId="0" xfId="0" applyNumberFormat="1" applyFont="1" applyAlignment="1" applyProtection="1">
      <alignment horizontal="center" vertical="center"/>
      <protection locked="0"/>
    </xf>
    <xf numFmtId="177" fontId="13" fillId="0" borderId="0" xfId="0" applyNumberFormat="1" applyFont="1" applyProtection="1">
      <alignment vertical="center"/>
      <protection locked="0"/>
    </xf>
    <xf numFmtId="0" fontId="13" fillId="0" borderId="12" xfId="0" applyFont="1" applyBorder="1" applyAlignment="1" applyProtection="1">
      <alignment vertical="center"/>
      <protection locked="0"/>
    </xf>
    <xf numFmtId="177" fontId="13" fillId="0" borderId="8" xfId="0" applyNumberFormat="1" applyFont="1" applyBorder="1" applyAlignment="1" applyProtection="1">
      <alignment horizontal="center" vertical="center"/>
      <protection locked="0"/>
    </xf>
    <xf numFmtId="177" fontId="13" fillId="0" borderId="9" xfId="0" applyNumberFormat="1" applyFont="1" applyBorder="1" applyAlignment="1" applyProtection="1">
      <alignment horizontal="center" vertical="center"/>
      <protection locked="0"/>
    </xf>
    <xf numFmtId="0" fontId="13" fillId="0" borderId="10" xfId="0" applyFont="1" applyBorder="1" applyAlignment="1" applyProtection="1">
      <alignment vertical="center"/>
      <protection locked="0"/>
    </xf>
    <xf numFmtId="177" fontId="13" fillId="0" borderId="12" xfId="0" applyNumberFormat="1" applyFont="1" applyBorder="1" applyAlignment="1" applyProtection="1">
      <alignment horizontal="center" vertical="center" wrapText="1"/>
      <protection locked="0"/>
    </xf>
    <xf numFmtId="177" fontId="13" fillId="0" borderId="6" xfId="0" applyNumberFormat="1" applyFont="1" applyBorder="1" applyAlignment="1" applyProtection="1">
      <alignment horizontal="center" vertical="center"/>
      <protection locked="0"/>
    </xf>
    <xf numFmtId="0" fontId="13" fillId="0" borderId="5" xfId="0" applyFont="1" applyBorder="1" applyAlignment="1" applyProtection="1">
      <alignment vertical="center"/>
      <protection locked="0"/>
    </xf>
    <xf numFmtId="177" fontId="13" fillId="0" borderId="5" xfId="0" applyNumberFormat="1" applyFont="1" applyBorder="1" applyAlignment="1" applyProtection="1">
      <alignment horizontal="center" vertical="center" wrapText="1"/>
      <protection locked="0"/>
    </xf>
    <xf numFmtId="49" fontId="6" fillId="0" borderId="2" xfId="54" applyNumberFormat="1" applyFont="1" applyFill="1" applyBorder="1" applyAlignment="1" applyProtection="1">
      <alignment horizontal="center" vertical="center" wrapText="1"/>
      <protection locked="0"/>
    </xf>
    <xf numFmtId="177" fontId="6" fillId="0" borderId="2" xfId="0" applyNumberFormat="1" applyFont="1" applyBorder="1" applyAlignment="1" applyProtection="1">
      <alignment vertical="center"/>
      <protection locked="0"/>
    </xf>
    <xf numFmtId="49" fontId="6" fillId="0" borderId="2" xfId="54" applyNumberFormat="1" applyFont="1" applyFill="1" applyBorder="1" applyAlignment="1" applyProtection="1">
      <alignment horizontal="left" vertical="center" wrapText="1"/>
      <protection locked="0"/>
    </xf>
    <xf numFmtId="177" fontId="6" fillId="2" borderId="2" xfId="0" applyNumberFormat="1" applyFont="1" applyFill="1" applyBorder="1" applyAlignment="1" applyProtection="1">
      <alignment horizontal="center" vertical="center" wrapText="1"/>
    </xf>
    <xf numFmtId="177" fontId="19" fillId="0" borderId="6" xfId="54" applyNumberFormat="1" applyFont="1" applyFill="1" applyBorder="1" applyAlignment="1" applyProtection="1">
      <alignment horizontal="right" vertical="center" wrapText="1"/>
      <protection locked="0"/>
    </xf>
    <xf numFmtId="177" fontId="0" fillId="0" borderId="2" xfId="0" applyNumberFormat="1" applyBorder="1" applyProtection="1">
      <alignment vertical="center"/>
      <protection locked="0"/>
    </xf>
    <xf numFmtId="177" fontId="6" fillId="0" borderId="6" xfId="0" applyNumberFormat="1" applyFont="1" applyBorder="1" applyAlignment="1" applyProtection="1">
      <alignment vertical="center"/>
      <protection locked="0"/>
    </xf>
    <xf numFmtId="0" fontId="0" fillId="0" borderId="17" xfId="0" applyBorder="1" applyAlignment="1" applyProtection="1">
      <alignment vertical="center"/>
      <protection locked="0"/>
    </xf>
    <xf numFmtId="177" fontId="0" fillId="0" borderId="17" xfId="0" applyNumberFormat="1" applyBorder="1" applyAlignment="1" applyProtection="1">
      <alignment vertical="center"/>
      <protection locked="0"/>
    </xf>
    <xf numFmtId="177" fontId="13" fillId="0" borderId="0" xfId="0" applyNumberFormat="1" applyFont="1" applyAlignment="1" applyProtection="1">
      <alignment horizontal="right" vertical="center"/>
      <protection locked="0"/>
    </xf>
    <xf numFmtId="177" fontId="13" fillId="0" borderId="8" xfId="0" applyNumberFormat="1" applyFont="1" applyBorder="1" applyAlignment="1" applyProtection="1">
      <alignment horizontal="center" vertical="center" wrapText="1"/>
      <protection locked="0"/>
    </xf>
    <xf numFmtId="177" fontId="13" fillId="0" borderId="9" xfId="0" applyNumberFormat="1" applyFont="1" applyBorder="1" applyAlignment="1" applyProtection="1">
      <alignment horizontal="center" vertical="center" wrapText="1"/>
      <protection locked="0"/>
    </xf>
    <xf numFmtId="177" fontId="13" fillId="0" borderId="6" xfId="0" applyNumberFormat="1" applyFont="1" applyBorder="1" applyAlignment="1" applyProtection="1">
      <alignment horizontal="center" vertical="center" wrapText="1"/>
      <protection locked="0"/>
    </xf>
    <xf numFmtId="177" fontId="13" fillId="0" borderId="10" xfId="0" applyNumberFormat="1" applyFont="1" applyBorder="1" applyAlignment="1" applyProtection="1">
      <alignment horizontal="center" vertical="center" wrapText="1"/>
      <protection locked="0"/>
    </xf>
    <xf numFmtId="177" fontId="13" fillId="0" borderId="2" xfId="0" applyNumberFormat="1" applyFont="1" applyBorder="1" applyAlignment="1" applyProtection="1">
      <alignment horizontal="center" vertical="center" wrapText="1"/>
      <protection locked="0"/>
    </xf>
    <xf numFmtId="177" fontId="52" fillId="0" borderId="2" xfId="0" applyNumberFormat="1" applyFont="1" applyBorder="1" applyAlignment="1" applyProtection="1">
      <alignment vertical="center"/>
      <protection locked="0"/>
    </xf>
    <xf numFmtId="177" fontId="52" fillId="2" borderId="2" xfId="0" applyNumberFormat="1" applyFont="1" applyFill="1" applyBorder="1" applyAlignment="1" applyProtection="1">
      <alignment horizontal="center" vertical="center" wrapText="1"/>
    </xf>
    <xf numFmtId="177" fontId="52" fillId="0" borderId="2" xfId="54" applyNumberFormat="1" applyFont="1" applyFill="1" applyBorder="1" applyAlignment="1" applyProtection="1">
      <alignment horizontal="right" vertical="center" wrapText="1"/>
      <protection locked="0"/>
    </xf>
    <xf numFmtId="177" fontId="52" fillId="0" borderId="2" xfId="0" applyNumberFormat="1" applyFont="1" applyBorder="1" applyProtection="1">
      <alignment vertical="center"/>
      <protection locked="0"/>
    </xf>
    <xf numFmtId="177" fontId="52" fillId="0" borderId="6" xfId="54" applyNumberFormat="1" applyFont="1" applyFill="1" applyBorder="1" applyAlignment="1" applyProtection="1">
      <alignment horizontal="right" vertical="center" wrapText="1"/>
      <protection locked="0"/>
    </xf>
    <xf numFmtId="177" fontId="53" fillId="0" borderId="2" xfId="0" applyNumberFormat="1" applyFont="1" applyBorder="1" applyProtection="1">
      <alignment vertical="center"/>
      <protection locked="0"/>
    </xf>
    <xf numFmtId="0" fontId="0" fillId="0" borderId="0" xfId="0" applyFont="1">
      <alignment vertical="center"/>
    </xf>
    <xf numFmtId="0" fontId="11" fillId="0" borderId="0" xfId="0" applyFont="1" applyAlignment="1">
      <alignment horizontal="center" vertical="center"/>
    </xf>
    <xf numFmtId="0" fontId="0" fillId="0" borderId="0" xfId="0" applyFont="1" applyAlignment="1">
      <alignment horizontal="center" vertical="center"/>
    </xf>
    <xf numFmtId="0" fontId="13" fillId="0" borderId="2" xfId="10" applyFont="1" applyBorder="1" applyAlignment="1">
      <alignment horizontal="left" vertical="center"/>
    </xf>
    <xf numFmtId="0" fontId="0" fillId="0" borderId="2" xfId="0" applyFont="1" applyBorder="1" applyAlignment="1">
      <alignment horizontal="left" vertical="center"/>
    </xf>
    <xf numFmtId="0" fontId="0" fillId="0" borderId="2" xfId="0" applyFont="1" applyBorder="1">
      <alignment vertical="center"/>
    </xf>
    <xf numFmtId="0" fontId="13" fillId="0" borderId="2" xfId="10" applyFont="1" applyBorder="1" applyAlignment="1" quotePrefix="1">
      <alignment horizontal="left" vertical="center"/>
    </xf>
    <xf numFmtId="0" fontId="23" fillId="0" borderId="2" xfId="53" applyFont="1" applyBorder="1" applyAlignment="1" applyProtection="1" quotePrefix="1">
      <alignment horizontal="center" vertical="center"/>
      <protection locked="0"/>
    </xf>
    <xf numFmtId="0" fontId="48" fillId="0" borderId="2" xfId="53" applyFont="1" applyBorder="1" applyAlignment="1" applyProtection="1" quotePrefix="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_2012年预算公开分析表（26个部门财政拨款三公经费）" xfId="25"/>
    <cellStyle name="计算" xfId="26" builtinId="22"/>
    <cellStyle name="检查单元格" xfId="27" builtinId="23"/>
    <cellStyle name="常规_支出总表（按资金来源）"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录入表" xfId="40"/>
    <cellStyle name="40% - 强调文字颜色 2" xfId="41" builtinId="35"/>
    <cellStyle name="强调文字颜色 3" xfId="42" builtinId="37"/>
    <cellStyle name="常规_2012年部门预算表（201111120）"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_04-分类改革-预算表" xfId="53"/>
    <cellStyle name="常规_一般预算拨款明细表4" xfId="54"/>
    <cellStyle name="常规_17.项目绩效表" xfId="55"/>
    <cellStyle name="常规_18.整体绩效表" xfId="56"/>
  </cellStyles>
  <dxfs count="1">
    <dxf>
      <font>
        <color indexed="9"/>
      </font>
    </dxf>
  </dxfs>
  <tableStyles count="0" defaultTableStyle="TableStyleMedium2" defaultPivotStyle="PivotStyleLight16"/>
  <colors>
    <mruColors>
      <color rgb="00CCE8C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276225</xdr:colOff>
      <xdr:row>5</xdr:row>
      <xdr:rowOff>208915</xdr:rowOff>
    </xdr:from>
    <xdr:to>
      <xdr:col>3</xdr:col>
      <xdr:colOff>353060</xdr:colOff>
      <xdr:row>6</xdr:row>
      <xdr:rowOff>38735</xdr:rowOff>
    </xdr:to>
    <xdr:sp>
      <xdr:nvSpPr>
        <xdr:cNvPr id="2294" name="Text Box 1"/>
        <xdr:cNvSpPr txBox="1"/>
      </xdr:nvSpPr>
      <xdr:spPr>
        <a:xfrm>
          <a:off x="2952750" y="1790065"/>
          <a:ext cx="76835" cy="22034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CCE8C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showGridLines="0" workbookViewId="0">
      <selection activeCell="E3" sqref="E3"/>
    </sheetView>
  </sheetViews>
  <sheetFormatPr defaultColWidth="9" defaultRowHeight="14.25" outlineLevelCol="7"/>
  <cols>
    <col min="1" max="3" width="9" style="668"/>
    <col min="4" max="4" width="65.75" style="668" customWidth="1"/>
    <col min="5" max="5" width="5.125" style="668" customWidth="1"/>
    <col min="6" max="16384" width="9" style="668"/>
  </cols>
  <sheetData>
    <row r="1" spans="1:1">
      <c r="A1" s="462" t="s">
        <v>0</v>
      </c>
    </row>
    <row r="3" ht="24" customHeight="1" spans="1:4">
      <c r="A3" s="669" t="s">
        <v>1</v>
      </c>
      <c r="B3" s="669"/>
      <c r="C3" s="669"/>
      <c r="D3" s="669"/>
    </row>
    <row r="4" ht="35.1" customHeight="1" spans="1:4">
      <c r="A4" s="670" t="s">
        <v>2</v>
      </c>
      <c r="B4" s="670"/>
      <c r="C4" s="670"/>
      <c r="D4" s="670"/>
    </row>
    <row r="5" ht="24" customHeight="1" spans="1:5">
      <c r="A5" s="674" t="s">
        <v>3</v>
      </c>
      <c r="B5" s="671"/>
      <c r="C5" s="671"/>
      <c r="D5" s="671"/>
      <c r="E5" s="672"/>
    </row>
    <row r="6" ht="24" customHeight="1" spans="1:5">
      <c r="A6" s="671" t="s">
        <v>4</v>
      </c>
      <c r="B6" s="671"/>
      <c r="C6" s="671"/>
      <c r="D6" s="671"/>
      <c r="E6" s="672"/>
    </row>
    <row r="7" ht="24" customHeight="1" spans="1:5">
      <c r="A7" s="671" t="s">
        <v>5</v>
      </c>
      <c r="B7" s="671"/>
      <c r="C7" s="671"/>
      <c r="D7" s="671"/>
      <c r="E7" s="672"/>
    </row>
    <row r="8" ht="24" customHeight="1" spans="1:5">
      <c r="A8" s="671" t="s">
        <v>6</v>
      </c>
      <c r="B8" s="671"/>
      <c r="C8" s="671"/>
      <c r="D8" s="671"/>
      <c r="E8" s="672"/>
    </row>
    <row r="9" ht="24" customHeight="1" spans="1:5">
      <c r="A9" s="671" t="s">
        <v>7</v>
      </c>
      <c r="B9" s="671"/>
      <c r="C9" s="671"/>
      <c r="D9" s="671"/>
      <c r="E9" s="672"/>
    </row>
    <row r="10" ht="24" customHeight="1" spans="1:5">
      <c r="A10" s="671" t="s">
        <v>8</v>
      </c>
      <c r="B10" s="671"/>
      <c r="C10" s="671"/>
      <c r="D10" s="671"/>
      <c r="E10" s="672"/>
    </row>
    <row r="11" ht="24" customHeight="1" spans="1:5">
      <c r="A11" s="671" t="s">
        <v>9</v>
      </c>
      <c r="B11" s="671"/>
      <c r="C11" s="671"/>
      <c r="D11" s="671"/>
      <c r="E11" s="672"/>
    </row>
    <row r="12" ht="24" customHeight="1" spans="1:5">
      <c r="A12" s="671" t="s">
        <v>10</v>
      </c>
      <c r="B12" s="671"/>
      <c r="C12" s="671"/>
      <c r="D12" s="671"/>
      <c r="E12" s="672"/>
    </row>
    <row r="13" ht="24" customHeight="1" spans="1:5">
      <c r="A13" s="671" t="s">
        <v>11</v>
      </c>
      <c r="B13" s="671"/>
      <c r="C13" s="671"/>
      <c r="D13" s="671"/>
      <c r="E13" s="672"/>
    </row>
    <row r="14" ht="24" customHeight="1" spans="1:5">
      <c r="A14" s="671" t="s">
        <v>12</v>
      </c>
      <c r="B14" s="671"/>
      <c r="C14" s="671"/>
      <c r="D14" s="671"/>
      <c r="E14" s="672"/>
    </row>
    <row r="15" ht="24" customHeight="1" spans="1:5">
      <c r="A15" s="671" t="s">
        <v>13</v>
      </c>
      <c r="B15" s="671"/>
      <c r="C15" s="671"/>
      <c r="D15" s="671"/>
      <c r="E15" s="672"/>
    </row>
    <row r="16" ht="24" customHeight="1" spans="1:5">
      <c r="A16" s="671" t="s">
        <v>14</v>
      </c>
      <c r="B16" s="671"/>
      <c r="C16" s="671"/>
      <c r="D16" s="671"/>
      <c r="E16" s="672"/>
    </row>
    <row r="17" ht="24" customHeight="1" spans="1:5">
      <c r="A17" s="671" t="s">
        <v>15</v>
      </c>
      <c r="B17" s="671"/>
      <c r="C17" s="671"/>
      <c r="D17" s="671"/>
      <c r="E17" s="672"/>
    </row>
    <row r="18" ht="24" customHeight="1" spans="1:5">
      <c r="A18" s="671" t="s">
        <v>16</v>
      </c>
      <c r="B18" s="671"/>
      <c r="C18" s="671"/>
      <c r="D18" s="671"/>
      <c r="E18" s="671"/>
    </row>
    <row r="19" ht="24" customHeight="1" spans="1:8">
      <c r="A19" s="671" t="s">
        <v>17</v>
      </c>
      <c r="B19" s="671"/>
      <c r="C19" s="671"/>
      <c r="D19" s="671"/>
      <c r="E19" s="672"/>
      <c r="H19" s="673"/>
    </row>
    <row r="20" ht="24" customHeight="1" spans="1:5">
      <c r="A20" s="671" t="s">
        <v>18</v>
      </c>
      <c r="B20" s="671"/>
      <c r="C20" s="671"/>
      <c r="D20" s="671"/>
      <c r="E20" s="672"/>
    </row>
    <row r="21" ht="24" customHeight="1" spans="1:5">
      <c r="A21" s="671" t="s">
        <v>19</v>
      </c>
      <c r="B21" s="671"/>
      <c r="C21" s="671"/>
      <c r="D21" s="671"/>
      <c r="E21" s="672"/>
    </row>
    <row r="22" ht="24" customHeight="1" spans="1:5">
      <c r="A22" s="671" t="s">
        <v>20</v>
      </c>
      <c r="B22" s="671"/>
      <c r="C22" s="671"/>
      <c r="D22" s="671"/>
      <c r="E22" s="672"/>
    </row>
  </sheetData>
  <mergeCells count="20">
    <mergeCell ref="A3:D3"/>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s>
  <hyperlinks>
    <hyperlink ref="A5:D5" location="'1.部门收支总表（批复表）'!A1" display="1.部门收支总表（批复表）"/>
  </hyperlinks>
  <printOptions horizontalCentered="1"/>
  <pageMargins left="0.75" right="0.75" top="1" bottom="1" header="0.51" footer="0.51"/>
  <pageSetup paperSize="9" firstPageNumber="17" orientation="portrait" useFirstPageNumber="1"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
  <sheetViews>
    <sheetView showZeros="0" zoomScaleSheetLayoutView="60" workbookViewId="0">
      <selection activeCell="C5" sqref="C5:E5"/>
    </sheetView>
  </sheetViews>
  <sheetFormatPr defaultColWidth="6.875" defaultRowHeight="23.25" customHeight="1" outlineLevelCol="4"/>
  <cols>
    <col min="1" max="1" width="15.625" style="463" customWidth="1"/>
    <col min="2" max="2" width="21" style="463" customWidth="1"/>
    <col min="3" max="3" width="18.5" style="463" customWidth="1"/>
    <col min="4" max="4" width="26.75" style="463" customWidth="1"/>
    <col min="5" max="5" width="20.5" style="463" customWidth="1"/>
    <col min="6" max="16384" width="6.875" style="463" customWidth="1"/>
  </cols>
  <sheetData>
    <row r="1" s="386" customFormat="1" customHeight="1" spans="1:1">
      <c r="A1" s="527" t="s">
        <v>248</v>
      </c>
    </row>
    <row r="2" ht="30" customHeight="1" spans="1:5">
      <c r="A2" s="464" t="s">
        <v>249</v>
      </c>
      <c r="B2" s="464"/>
      <c r="C2" s="464"/>
      <c r="D2" s="464"/>
      <c r="E2" s="464"/>
    </row>
    <row r="3" customHeight="1" spans="1:5">
      <c r="A3" s="528"/>
      <c r="E3" s="475" t="s">
        <v>23</v>
      </c>
    </row>
    <row r="4" s="513" customFormat="1" ht="27" spans="1:5">
      <c r="A4" s="389" t="s">
        <v>135</v>
      </c>
      <c r="B4" s="389" t="s">
        <v>136</v>
      </c>
      <c r="C4" s="529" t="s">
        <v>28</v>
      </c>
      <c r="D4" s="389" t="s">
        <v>34</v>
      </c>
      <c r="E4" s="529" t="s">
        <v>229</v>
      </c>
    </row>
    <row r="5" s="514" customFormat="1" customHeight="1" spans="1:5">
      <c r="A5" s="530"/>
      <c r="B5" s="531" t="s">
        <v>28</v>
      </c>
      <c r="C5" s="532">
        <v>13481.92</v>
      </c>
      <c r="D5" s="532">
        <v>9375.36</v>
      </c>
      <c r="E5" s="532">
        <v>4106.56</v>
      </c>
    </row>
    <row r="6" s="514" customFormat="1" customHeight="1" spans="1:5">
      <c r="A6" s="530" t="s">
        <v>230</v>
      </c>
      <c r="B6" s="531" t="s">
        <v>231</v>
      </c>
      <c r="C6" s="532">
        <f>C7+C9</f>
        <v>48.08</v>
      </c>
      <c r="D6" s="532">
        <f>D7+D9</f>
        <v>48.08</v>
      </c>
      <c r="E6" s="532"/>
    </row>
    <row r="7" s="514" customFormat="1" customHeight="1" spans="1:5">
      <c r="A7" s="530" t="s">
        <v>232</v>
      </c>
      <c r="B7" s="531" t="s">
        <v>233</v>
      </c>
      <c r="C7" s="532">
        <f>C8</f>
        <v>2.48</v>
      </c>
      <c r="D7" s="532">
        <f>D8</f>
        <v>2.48</v>
      </c>
      <c r="E7" s="532"/>
    </row>
    <row r="8" customHeight="1" spans="1:5">
      <c r="A8" s="530" t="s">
        <v>138</v>
      </c>
      <c r="B8" s="533" t="s">
        <v>139</v>
      </c>
      <c r="C8" s="532">
        <v>2.48</v>
      </c>
      <c r="D8" s="534">
        <v>2.48</v>
      </c>
      <c r="E8" s="534">
        <v>0</v>
      </c>
    </row>
    <row r="9" customHeight="1" spans="1:5">
      <c r="A9" s="530" t="s">
        <v>250</v>
      </c>
      <c r="B9" s="533" t="s">
        <v>234</v>
      </c>
      <c r="C9" s="532">
        <f>C10</f>
        <v>45.6</v>
      </c>
      <c r="D9" s="534">
        <f>D10</f>
        <v>45.6</v>
      </c>
      <c r="E9" s="534"/>
    </row>
    <row r="10" customHeight="1" spans="1:5">
      <c r="A10" s="530" t="s">
        <v>140</v>
      </c>
      <c r="B10" s="533" t="s">
        <v>141</v>
      </c>
      <c r="C10" s="532">
        <v>45.6</v>
      </c>
      <c r="D10" s="534">
        <v>45.6</v>
      </c>
      <c r="E10" s="534">
        <v>0</v>
      </c>
    </row>
    <row r="11" customHeight="1" spans="1:5">
      <c r="A11" s="530" t="s">
        <v>251</v>
      </c>
      <c r="B11" s="533" t="s">
        <v>235</v>
      </c>
      <c r="C11" s="532">
        <f>C13</f>
        <v>400.73</v>
      </c>
      <c r="D11" s="532">
        <f>D13</f>
        <v>400.73</v>
      </c>
      <c r="E11" s="534"/>
    </row>
    <row r="12" customHeight="1" spans="1:5">
      <c r="A12" s="530" t="s">
        <v>252</v>
      </c>
      <c r="B12" s="533" t="s">
        <v>236</v>
      </c>
      <c r="C12" s="532">
        <f>C13</f>
        <v>400.73</v>
      </c>
      <c r="D12" s="532">
        <f>D13</f>
        <v>400.73</v>
      </c>
      <c r="E12" s="534"/>
    </row>
    <row r="13" customHeight="1" spans="1:5">
      <c r="A13" s="534" t="s">
        <v>142</v>
      </c>
      <c r="B13" s="486" t="s">
        <v>253</v>
      </c>
      <c r="C13" s="532">
        <v>400.73</v>
      </c>
      <c r="D13" s="534">
        <v>400.73</v>
      </c>
      <c r="E13" s="534">
        <v>0</v>
      </c>
    </row>
    <row r="14" customHeight="1" spans="1:5">
      <c r="A14" s="534">
        <v>207</v>
      </c>
      <c r="B14" s="535" t="s">
        <v>237</v>
      </c>
      <c r="C14" s="532">
        <f>C15+C22+C26+C30+C32</f>
        <v>11571.92</v>
      </c>
      <c r="D14" s="532">
        <f>D15+D22+D26+D30+D32</f>
        <v>7465.36</v>
      </c>
      <c r="E14" s="532">
        <f>E15+E22+E26+E30+E32</f>
        <v>4106.56</v>
      </c>
    </row>
    <row r="15" customHeight="1" spans="1:5">
      <c r="A15" s="534">
        <v>20701</v>
      </c>
      <c r="B15" s="535" t="s">
        <v>238</v>
      </c>
      <c r="C15" s="532">
        <f>SUM(C16:C21)</f>
        <v>6167.89</v>
      </c>
      <c r="D15" s="532">
        <f>SUM(D16:D21)</f>
        <v>5399.69</v>
      </c>
      <c r="E15" s="532">
        <f>SUM(E16:E21)</f>
        <v>768.2</v>
      </c>
    </row>
    <row r="16" customHeight="1" spans="1:5">
      <c r="A16" s="534" t="s">
        <v>197</v>
      </c>
      <c r="B16" s="534" t="s">
        <v>254</v>
      </c>
      <c r="C16" s="532">
        <v>2809.15</v>
      </c>
      <c r="D16" s="534">
        <v>2591.95</v>
      </c>
      <c r="E16" s="534">
        <v>217.2</v>
      </c>
    </row>
    <row r="17" customHeight="1" spans="1:5">
      <c r="A17" s="534" t="s">
        <v>145</v>
      </c>
      <c r="B17" s="534" t="s">
        <v>255</v>
      </c>
      <c r="C17" s="532">
        <v>923.24</v>
      </c>
      <c r="D17" s="534">
        <v>763.24</v>
      </c>
      <c r="E17" s="534">
        <v>160</v>
      </c>
    </row>
    <row r="18" customHeight="1" spans="1:5">
      <c r="A18" s="534" t="s">
        <v>147</v>
      </c>
      <c r="B18" s="534" t="s">
        <v>256</v>
      </c>
      <c r="C18" s="532">
        <v>1108.2</v>
      </c>
      <c r="D18" s="534">
        <v>1057.2</v>
      </c>
      <c r="E18" s="534">
        <v>51</v>
      </c>
    </row>
    <row r="19" customHeight="1" spans="1:5">
      <c r="A19" s="534" t="s">
        <v>149</v>
      </c>
      <c r="B19" s="534" t="s">
        <v>257</v>
      </c>
      <c r="C19" s="532">
        <v>818.2</v>
      </c>
      <c r="D19" s="534">
        <v>492.2</v>
      </c>
      <c r="E19" s="534">
        <v>326</v>
      </c>
    </row>
    <row r="20" customHeight="1" spans="1:5">
      <c r="A20" s="534" t="s">
        <v>151</v>
      </c>
      <c r="B20" s="534" t="s">
        <v>258</v>
      </c>
      <c r="C20" s="532">
        <v>3.85</v>
      </c>
      <c r="D20" s="534">
        <v>3.85</v>
      </c>
      <c r="E20" s="534">
        <v>0</v>
      </c>
    </row>
    <row r="21" customHeight="1" spans="1:5">
      <c r="A21" s="534" t="s">
        <v>153</v>
      </c>
      <c r="B21" s="534" t="s">
        <v>259</v>
      </c>
      <c r="C21" s="532">
        <v>505.25</v>
      </c>
      <c r="D21" s="534">
        <v>491.25</v>
      </c>
      <c r="E21" s="534">
        <v>14</v>
      </c>
    </row>
    <row r="22" customHeight="1" spans="1:5">
      <c r="A22" s="534">
        <v>20702</v>
      </c>
      <c r="B22" s="536" t="s">
        <v>239</v>
      </c>
      <c r="C22" s="532">
        <f>C23+C24+C25</f>
        <v>2872.25</v>
      </c>
      <c r="D22" s="532">
        <f>D23+D24+D25</f>
        <v>633.89</v>
      </c>
      <c r="E22" s="532">
        <f>E23+E24+E25</f>
        <v>2238.36</v>
      </c>
    </row>
    <row r="23" customHeight="1" spans="1:5">
      <c r="A23" s="534" t="s">
        <v>155</v>
      </c>
      <c r="B23" s="534" t="s">
        <v>260</v>
      </c>
      <c r="C23" s="532">
        <v>1786.85</v>
      </c>
      <c r="D23" s="534">
        <v>118.19</v>
      </c>
      <c r="E23" s="534">
        <v>1668.66</v>
      </c>
    </row>
    <row r="24" customHeight="1" spans="1:5">
      <c r="A24" s="534" t="s">
        <v>157</v>
      </c>
      <c r="B24" s="534" t="s">
        <v>261</v>
      </c>
      <c r="C24" s="532">
        <v>378.52</v>
      </c>
      <c r="D24" s="534">
        <v>110.82</v>
      </c>
      <c r="E24" s="534">
        <v>267.7</v>
      </c>
    </row>
    <row r="25" customHeight="1" spans="1:5">
      <c r="A25" s="534" t="s">
        <v>159</v>
      </c>
      <c r="B25" s="534" t="s">
        <v>262</v>
      </c>
      <c r="C25" s="532">
        <v>706.88</v>
      </c>
      <c r="D25" s="534">
        <v>404.88</v>
      </c>
      <c r="E25" s="534">
        <v>302</v>
      </c>
    </row>
    <row r="26" customHeight="1" spans="1:5">
      <c r="A26" s="534">
        <v>20703</v>
      </c>
      <c r="B26" s="536" t="s">
        <v>240</v>
      </c>
      <c r="C26" s="532">
        <f>C27+C28+C29</f>
        <v>1592.06</v>
      </c>
      <c r="D26" s="532">
        <f>D27+D28+D29</f>
        <v>750.06</v>
      </c>
      <c r="E26" s="532">
        <f>E27+E28+E29</f>
        <v>842</v>
      </c>
    </row>
    <row r="27" customHeight="1" spans="1:5">
      <c r="A27" s="534" t="s">
        <v>161</v>
      </c>
      <c r="B27" s="534" t="s">
        <v>263</v>
      </c>
      <c r="C27" s="532">
        <v>689.52</v>
      </c>
      <c r="D27" s="534">
        <v>404.52</v>
      </c>
      <c r="E27" s="534">
        <v>285</v>
      </c>
    </row>
    <row r="28" customHeight="1" spans="1:5">
      <c r="A28" s="534" t="s">
        <v>163</v>
      </c>
      <c r="B28" s="534" t="s">
        <v>264</v>
      </c>
      <c r="C28" s="532">
        <v>502.54</v>
      </c>
      <c r="D28" s="534">
        <v>345.54</v>
      </c>
      <c r="E28" s="534">
        <v>157</v>
      </c>
    </row>
    <row r="29" customHeight="1" spans="1:5">
      <c r="A29" s="534" t="s">
        <v>165</v>
      </c>
      <c r="B29" s="534" t="s">
        <v>265</v>
      </c>
      <c r="C29" s="532">
        <v>400</v>
      </c>
      <c r="D29" s="534">
        <v>0</v>
      </c>
      <c r="E29" s="534">
        <v>400</v>
      </c>
    </row>
    <row r="30" customHeight="1" spans="1:5">
      <c r="A30" s="534">
        <v>20708</v>
      </c>
      <c r="B30" s="536" t="s">
        <v>241</v>
      </c>
      <c r="C30" s="532">
        <f>C31</f>
        <v>889.72</v>
      </c>
      <c r="D30" s="532">
        <f>D31</f>
        <v>681.72</v>
      </c>
      <c r="E30" s="532">
        <f>E31</f>
        <v>208</v>
      </c>
    </row>
    <row r="31" customHeight="1" spans="1:5">
      <c r="A31" s="534" t="s">
        <v>167</v>
      </c>
      <c r="B31" s="534" t="s">
        <v>266</v>
      </c>
      <c r="C31" s="532">
        <v>889.72</v>
      </c>
      <c r="D31" s="534">
        <v>681.72</v>
      </c>
      <c r="E31" s="534">
        <v>208</v>
      </c>
    </row>
    <row r="32" customHeight="1" spans="1:5">
      <c r="A32" s="534">
        <v>20799</v>
      </c>
      <c r="B32" s="536" t="s">
        <v>242</v>
      </c>
      <c r="C32" s="532">
        <f>C33</f>
        <v>50</v>
      </c>
      <c r="D32" s="532">
        <f>D33</f>
        <v>0</v>
      </c>
      <c r="E32" s="532">
        <f>E33</f>
        <v>50</v>
      </c>
    </row>
    <row r="33" customHeight="1" spans="1:5">
      <c r="A33" s="534" t="s">
        <v>169</v>
      </c>
      <c r="B33" s="534" t="s">
        <v>267</v>
      </c>
      <c r="C33" s="532">
        <v>50</v>
      </c>
      <c r="D33" s="534">
        <v>0</v>
      </c>
      <c r="E33" s="534">
        <v>50</v>
      </c>
    </row>
    <row r="34" customHeight="1" spans="1:5">
      <c r="A34" s="534">
        <v>208</v>
      </c>
      <c r="B34" s="537" t="s">
        <v>243</v>
      </c>
      <c r="C34" s="532">
        <f>C35</f>
        <v>1042.87</v>
      </c>
      <c r="D34" s="532">
        <f>D35</f>
        <v>1042.87</v>
      </c>
      <c r="E34" s="534"/>
    </row>
    <row r="35" customHeight="1" spans="1:5">
      <c r="A35" s="534">
        <v>20805</v>
      </c>
      <c r="B35" s="537" t="s">
        <v>244</v>
      </c>
      <c r="C35" s="532">
        <f>C36+C37+C38+C39</f>
        <v>1042.87</v>
      </c>
      <c r="D35" s="532">
        <f>D36+D37+D38+D39</f>
        <v>1042.87</v>
      </c>
      <c r="E35" s="534"/>
    </row>
    <row r="36" customHeight="1" spans="1:5">
      <c r="A36" s="534" t="s">
        <v>171</v>
      </c>
      <c r="B36" s="534" t="s">
        <v>268</v>
      </c>
      <c r="C36" s="532">
        <v>270.39</v>
      </c>
      <c r="D36" s="534">
        <v>270.39</v>
      </c>
      <c r="E36" s="534">
        <v>0</v>
      </c>
    </row>
    <row r="37" customHeight="1" spans="1:5">
      <c r="A37" s="534" t="s">
        <v>173</v>
      </c>
      <c r="B37" s="534" t="s">
        <v>269</v>
      </c>
      <c r="C37" s="532">
        <v>498.59</v>
      </c>
      <c r="D37" s="534">
        <v>498.59</v>
      </c>
      <c r="E37" s="534">
        <v>0</v>
      </c>
    </row>
    <row r="38" customHeight="1" spans="1:5">
      <c r="A38" s="534" t="s">
        <v>175</v>
      </c>
      <c r="B38" s="534" t="s">
        <v>270</v>
      </c>
      <c r="C38" s="532">
        <v>121.9</v>
      </c>
      <c r="D38" s="534">
        <v>121.9</v>
      </c>
      <c r="E38" s="534">
        <v>0</v>
      </c>
    </row>
    <row r="39" customHeight="1" spans="1:5">
      <c r="A39" s="534" t="s">
        <v>177</v>
      </c>
      <c r="B39" s="534" t="s">
        <v>271</v>
      </c>
      <c r="C39" s="532">
        <v>151.99</v>
      </c>
      <c r="D39" s="534">
        <v>151.99</v>
      </c>
      <c r="E39" s="534"/>
    </row>
    <row r="40" customHeight="1" spans="1:5">
      <c r="A40" s="534">
        <v>221</v>
      </c>
      <c r="B40" s="537" t="s">
        <v>245</v>
      </c>
      <c r="C40" s="532">
        <f>C42</f>
        <v>418.32</v>
      </c>
      <c r="D40" s="534">
        <f>D42</f>
        <v>418.32</v>
      </c>
      <c r="E40" s="534"/>
    </row>
    <row r="41" customHeight="1" spans="1:5">
      <c r="A41" s="534">
        <v>22102</v>
      </c>
      <c r="B41" s="537" t="s">
        <v>246</v>
      </c>
      <c r="C41" s="532">
        <f>C42</f>
        <v>418.32</v>
      </c>
      <c r="D41" s="534">
        <f>D42</f>
        <v>418.32</v>
      </c>
      <c r="E41" s="534"/>
    </row>
    <row r="42" customHeight="1" spans="1:5">
      <c r="A42" s="534" t="s">
        <v>179</v>
      </c>
      <c r="B42" s="534" t="s">
        <v>272</v>
      </c>
      <c r="C42" s="532">
        <v>418.32</v>
      </c>
      <c r="D42" s="534">
        <v>418.32</v>
      </c>
      <c r="E42" s="534"/>
    </row>
    <row r="43" ht="29.25" customHeight="1" spans="1:5">
      <c r="A43" s="538" t="s">
        <v>273</v>
      </c>
      <c r="B43" s="472"/>
      <c r="C43" s="472"/>
      <c r="D43" s="472"/>
      <c r="E43" s="472"/>
    </row>
    <row r="44" ht="20.1" customHeight="1" spans="1:5">
      <c r="A44" s="514"/>
      <c r="B44" s="473"/>
      <c r="C44" s="473"/>
      <c r="D44" s="473"/>
      <c r="E44" s="473"/>
    </row>
  </sheetData>
  <mergeCells count="3">
    <mergeCell ref="A2:E2"/>
    <mergeCell ref="A43:E43"/>
    <mergeCell ref="A44:E44"/>
  </mergeCells>
  <printOptions horizontalCentered="1"/>
  <pageMargins left="0.35" right="0.35" top="0.98" bottom="0.98" header="0.51" footer="0.51"/>
  <pageSetup paperSize="9" firstPageNumber="26" orientation="landscape" useFirstPageNumber="1"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showZeros="0" zoomScaleSheetLayoutView="60" workbookViewId="0">
      <selection activeCell="E12" sqref="E12"/>
    </sheetView>
  </sheetViews>
  <sheetFormatPr defaultColWidth="6.875" defaultRowHeight="23.25" customHeight="1" outlineLevelCol="6"/>
  <cols>
    <col min="1" max="1" width="13" style="463" customWidth="1"/>
    <col min="2" max="2" width="22.125" style="463" customWidth="1"/>
    <col min="3" max="5" width="15" style="463" customWidth="1"/>
    <col min="6" max="16384" width="6.875" style="463" customWidth="1"/>
  </cols>
  <sheetData>
    <row r="1" s="386" customFormat="1" customHeight="1" spans="1:1">
      <c r="A1" s="132" t="s">
        <v>274</v>
      </c>
    </row>
    <row r="2" ht="30" customHeight="1" spans="1:5">
      <c r="A2" s="464" t="s">
        <v>275</v>
      </c>
      <c r="B2" s="464"/>
      <c r="C2" s="464"/>
      <c r="D2" s="464"/>
      <c r="E2" s="464"/>
    </row>
    <row r="3" customHeight="1" spans="1:5">
      <c r="A3" s="465"/>
      <c r="E3" s="475" t="s">
        <v>23</v>
      </c>
    </row>
    <row r="4" s="513" customFormat="1" ht="33" customHeight="1" spans="1:5">
      <c r="A4" s="515" t="s">
        <v>276</v>
      </c>
      <c r="B4" s="515" t="s">
        <v>277</v>
      </c>
      <c r="C4" s="515" t="s">
        <v>28</v>
      </c>
      <c r="D4" s="515" t="s">
        <v>278</v>
      </c>
      <c r="E4" s="515" t="s">
        <v>279</v>
      </c>
    </row>
    <row r="5" s="514" customFormat="1" customHeight="1" spans="1:5">
      <c r="A5" s="516"/>
      <c r="B5" s="516" t="s">
        <v>28</v>
      </c>
      <c r="C5" s="517">
        <f>C6+C16+C39</f>
        <v>9375.36</v>
      </c>
      <c r="D5" s="517">
        <f>D6+D39</f>
        <v>7986.63</v>
      </c>
      <c r="E5" s="517">
        <f>E16</f>
        <v>1388.73</v>
      </c>
    </row>
    <row r="6" s="514" customFormat="1" customHeight="1" spans="1:5">
      <c r="A6" s="518" t="s">
        <v>280</v>
      </c>
      <c r="B6" s="519" t="s">
        <v>281</v>
      </c>
      <c r="C6" s="517">
        <f t="shared" ref="C6:C18" si="0">D6+E6</f>
        <v>6897.32</v>
      </c>
      <c r="D6" s="520">
        <v>6897.32</v>
      </c>
      <c r="E6" s="520">
        <f>F6+G6</f>
        <v>0</v>
      </c>
    </row>
    <row r="7" s="514" customFormat="1" customHeight="1" spans="1:5">
      <c r="A7" s="518" t="s">
        <v>282</v>
      </c>
      <c r="B7" s="519" t="s">
        <v>283</v>
      </c>
      <c r="C7" s="517">
        <f t="shared" si="0"/>
        <v>2107.25</v>
      </c>
      <c r="D7" s="521">
        <v>2107.25</v>
      </c>
      <c r="E7" s="522"/>
    </row>
    <row r="8" s="514" customFormat="1" customHeight="1" spans="1:5">
      <c r="A8" s="518" t="s">
        <v>284</v>
      </c>
      <c r="B8" s="519" t="s">
        <v>285</v>
      </c>
      <c r="C8" s="517">
        <f t="shared" si="0"/>
        <v>290.35</v>
      </c>
      <c r="D8" s="521">
        <v>290.35</v>
      </c>
      <c r="E8" s="522"/>
    </row>
    <row r="9" s="514" customFormat="1" customHeight="1" spans="1:5">
      <c r="A9" s="518" t="s">
        <v>286</v>
      </c>
      <c r="B9" s="523" t="s">
        <v>287</v>
      </c>
      <c r="C9" s="517">
        <f t="shared" si="0"/>
        <v>1767.26</v>
      </c>
      <c r="D9" s="521">
        <v>1767.26</v>
      </c>
      <c r="E9" s="522"/>
    </row>
    <row r="10" s="514" customFormat="1" customHeight="1" spans="1:5">
      <c r="A10" s="518" t="s">
        <v>288</v>
      </c>
      <c r="B10" s="523" t="s">
        <v>289</v>
      </c>
      <c r="C10" s="517">
        <f t="shared" si="0"/>
        <v>1065.74</v>
      </c>
      <c r="D10" s="520">
        <v>1065.74</v>
      </c>
      <c r="E10" s="520">
        <f>F10+G10</f>
        <v>0</v>
      </c>
    </row>
    <row r="11" s="514" customFormat="1" customHeight="1" spans="1:5">
      <c r="A11" s="518" t="s">
        <v>290</v>
      </c>
      <c r="B11" s="523" t="s">
        <v>291</v>
      </c>
      <c r="C11" s="517">
        <f t="shared" si="0"/>
        <v>644.72</v>
      </c>
      <c r="D11" s="521">
        <v>644.72</v>
      </c>
      <c r="E11" s="521"/>
    </row>
    <row r="12" s="514" customFormat="1" customHeight="1" spans="1:5">
      <c r="A12" s="518" t="s">
        <v>292</v>
      </c>
      <c r="B12" s="523" t="s">
        <v>293</v>
      </c>
      <c r="C12" s="517">
        <f t="shared" si="0"/>
        <v>266.18</v>
      </c>
      <c r="D12" s="521">
        <v>266.18</v>
      </c>
      <c r="E12" s="521"/>
    </row>
    <row r="13" s="514" customFormat="1" customHeight="1" spans="1:5">
      <c r="A13" s="518" t="s">
        <v>294</v>
      </c>
      <c r="B13" s="523" t="s">
        <v>295</v>
      </c>
      <c r="C13" s="517">
        <f t="shared" si="0"/>
        <v>43.06</v>
      </c>
      <c r="D13" s="521">
        <v>43.06</v>
      </c>
      <c r="E13" s="521"/>
    </row>
    <row r="14" s="514" customFormat="1" customHeight="1" spans="1:5">
      <c r="A14" s="518">
        <v>30113</v>
      </c>
      <c r="B14" s="523" t="s">
        <v>296</v>
      </c>
      <c r="C14" s="517">
        <f t="shared" si="0"/>
        <v>602.9</v>
      </c>
      <c r="D14" s="520">
        <v>602.9</v>
      </c>
      <c r="E14" s="520">
        <f>F14+G14</f>
        <v>0</v>
      </c>
    </row>
    <row r="15" s="514" customFormat="1" customHeight="1" spans="1:5">
      <c r="A15" s="518">
        <v>30199</v>
      </c>
      <c r="B15" s="523" t="s">
        <v>297</v>
      </c>
      <c r="C15" s="517">
        <f t="shared" si="0"/>
        <v>109.86</v>
      </c>
      <c r="D15" s="521">
        <v>109.86</v>
      </c>
      <c r="E15" s="521"/>
    </row>
    <row r="16" s="514" customFormat="1" customHeight="1" spans="1:5">
      <c r="A16" s="518" t="s">
        <v>298</v>
      </c>
      <c r="B16" s="516" t="s">
        <v>299</v>
      </c>
      <c r="C16" s="517">
        <f t="shared" si="0"/>
        <v>1388.73</v>
      </c>
      <c r="D16" s="521"/>
      <c r="E16" s="521">
        <v>1388.73</v>
      </c>
    </row>
    <row r="17" s="514" customFormat="1" customHeight="1" spans="1:5">
      <c r="A17" s="516">
        <v>30201</v>
      </c>
      <c r="B17" s="516" t="s">
        <v>300</v>
      </c>
      <c r="C17" s="517">
        <f t="shared" si="0"/>
        <v>137.59</v>
      </c>
      <c r="D17" s="521"/>
      <c r="E17" s="521">
        <v>137.59</v>
      </c>
    </row>
    <row r="18" s="514" customFormat="1" customHeight="1" spans="1:5">
      <c r="A18" s="516">
        <v>30202</v>
      </c>
      <c r="B18" s="516" t="s">
        <v>301</v>
      </c>
      <c r="C18" s="517">
        <f t="shared" si="0"/>
        <v>15.9</v>
      </c>
      <c r="D18" s="520"/>
      <c r="E18" s="520">
        <v>15.9</v>
      </c>
    </row>
    <row r="19" s="514" customFormat="1" customHeight="1" spans="1:5">
      <c r="A19" s="516">
        <v>30203</v>
      </c>
      <c r="B19" s="516" t="s">
        <v>302</v>
      </c>
      <c r="C19" s="517">
        <f t="shared" ref="C19:C45" si="1">D19+E19</f>
        <v>1.5</v>
      </c>
      <c r="D19" s="520"/>
      <c r="E19" s="520">
        <v>1.5</v>
      </c>
    </row>
    <row r="20" s="514" customFormat="1" customHeight="1" spans="1:5">
      <c r="A20" s="516">
        <v>30204</v>
      </c>
      <c r="B20" s="524" t="s">
        <v>303</v>
      </c>
      <c r="C20" s="517">
        <f t="shared" si="1"/>
        <v>0.5</v>
      </c>
      <c r="D20" s="520"/>
      <c r="E20" s="520">
        <v>0.5</v>
      </c>
    </row>
    <row r="21" s="514" customFormat="1" customHeight="1" spans="1:5">
      <c r="A21" s="516">
        <v>30205</v>
      </c>
      <c r="B21" s="525" t="s">
        <v>304</v>
      </c>
      <c r="C21" s="517">
        <f t="shared" si="1"/>
        <v>9.2</v>
      </c>
      <c r="D21" s="521"/>
      <c r="E21" s="521">
        <v>9.2</v>
      </c>
    </row>
    <row r="22" s="514" customFormat="1" customHeight="1" spans="1:5">
      <c r="A22" s="516">
        <v>30206</v>
      </c>
      <c r="B22" s="525" t="s">
        <v>305</v>
      </c>
      <c r="C22" s="517">
        <f t="shared" si="1"/>
        <v>49.5</v>
      </c>
      <c r="D22" s="521"/>
      <c r="E22" s="521">
        <v>49.5</v>
      </c>
    </row>
    <row r="23" s="514" customFormat="1" customHeight="1" spans="1:5">
      <c r="A23" s="516">
        <v>30207</v>
      </c>
      <c r="B23" s="525" t="s">
        <v>306</v>
      </c>
      <c r="C23" s="517">
        <f t="shared" si="1"/>
        <v>61.84</v>
      </c>
      <c r="D23" s="521"/>
      <c r="E23" s="521">
        <v>61.84</v>
      </c>
    </row>
    <row r="24" s="514" customFormat="1" customHeight="1" spans="1:5">
      <c r="A24" s="516">
        <v>30209</v>
      </c>
      <c r="B24" s="525" t="s">
        <v>307</v>
      </c>
      <c r="C24" s="517">
        <f t="shared" si="1"/>
        <v>142.87</v>
      </c>
      <c r="D24" s="521"/>
      <c r="E24" s="521">
        <v>142.87</v>
      </c>
    </row>
    <row r="25" s="514" customFormat="1" customHeight="1" spans="1:5">
      <c r="A25" s="516">
        <v>30210</v>
      </c>
      <c r="B25" s="525" t="s">
        <v>308</v>
      </c>
      <c r="C25" s="517">
        <f t="shared" si="1"/>
        <v>77.3</v>
      </c>
      <c r="D25" s="521"/>
      <c r="E25" s="521">
        <v>77.3</v>
      </c>
    </row>
    <row r="26" s="514" customFormat="1" customHeight="1" spans="1:5">
      <c r="A26" s="516">
        <v>30212</v>
      </c>
      <c r="B26" s="525" t="s">
        <v>309</v>
      </c>
      <c r="C26" s="517">
        <f t="shared" si="1"/>
        <v>36.5</v>
      </c>
      <c r="D26" s="521"/>
      <c r="E26" s="521">
        <v>36.5</v>
      </c>
    </row>
    <row r="27" s="514" customFormat="1" customHeight="1" spans="1:5">
      <c r="A27" s="516">
        <v>30214</v>
      </c>
      <c r="B27" s="525" t="s">
        <v>310</v>
      </c>
      <c r="C27" s="517">
        <f t="shared" si="1"/>
        <v>29.7</v>
      </c>
      <c r="D27" s="521"/>
      <c r="E27" s="521">
        <v>29.7</v>
      </c>
    </row>
    <row r="28" s="514" customFormat="1" customHeight="1" spans="1:5">
      <c r="A28" s="516">
        <v>30215</v>
      </c>
      <c r="B28" s="525" t="s">
        <v>311</v>
      </c>
      <c r="C28" s="517">
        <f t="shared" si="1"/>
        <v>26.9</v>
      </c>
      <c r="D28" s="521"/>
      <c r="E28" s="521">
        <v>26.9</v>
      </c>
    </row>
    <row r="29" s="514" customFormat="1" customHeight="1" spans="1:5">
      <c r="A29" s="516">
        <v>30217</v>
      </c>
      <c r="B29" s="525" t="s">
        <v>312</v>
      </c>
      <c r="C29" s="517">
        <f t="shared" si="1"/>
        <v>47.58</v>
      </c>
      <c r="D29" s="521"/>
      <c r="E29" s="521">
        <v>47.58</v>
      </c>
    </row>
    <row r="30" s="514" customFormat="1" customHeight="1" spans="1:5">
      <c r="A30" s="516">
        <v>30218</v>
      </c>
      <c r="B30" s="525" t="s">
        <v>313</v>
      </c>
      <c r="C30" s="517">
        <f t="shared" si="1"/>
        <v>6.05</v>
      </c>
      <c r="D30" s="521"/>
      <c r="E30" s="521">
        <v>6.05</v>
      </c>
    </row>
    <row r="31" s="514" customFormat="1" customHeight="1" spans="1:5">
      <c r="A31" s="516">
        <v>30220</v>
      </c>
      <c r="B31" s="525" t="s">
        <v>314</v>
      </c>
      <c r="C31" s="517">
        <f t="shared" si="1"/>
        <v>2.8</v>
      </c>
      <c r="D31" s="521"/>
      <c r="E31" s="521">
        <v>2.8</v>
      </c>
    </row>
    <row r="32" s="514" customFormat="1" customHeight="1" spans="1:5">
      <c r="A32" s="516">
        <v>30226</v>
      </c>
      <c r="B32" s="525" t="s">
        <v>315</v>
      </c>
      <c r="C32" s="517">
        <f t="shared" si="1"/>
        <v>32.66</v>
      </c>
      <c r="D32" s="521"/>
      <c r="E32" s="521">
        <v>32.66</v>
      </c>
    </row>
    <row r="33" s="514" customFormat="1" customHeight="1" spans="1:5">
      <c r="A33" s="516">
        <v>30228</v>
      </c>
      <c r="B33" s="525" t="s">
        <v>316</v>
      </c>
      <c r="C33" s="517">
        <f t="shared" si="1"/>
        <v>43.98</v>
      </c>
      <c r="D33" s="521"/>
      <c r="E33" s="521">
        <v>43.98</v>
      </c>
    </row>
    <row r="34" s="514" customFormat="1" customHeight="1" spans="1:5">
      <c r="A34" s="516">
        <v>30229</v>
      </c>
      <c r="B34" s="525" t="s">
        <v>317</v>
      </c>
      <c r="C34" s="517">
        <f t="shared" si="1"/>
        <v>89.09</v>
      </c>
      <c r="D34" s="521"/>
      <c r="E34" s="521">
        <v>89.09</v>
      </c>
    </row>
    <row r="35" s="514" customFormat="1" customHeight="1" spans="1:5">
      <c r="A35" s="516">
        <v>30231</v>
      </c>
      <c r="B35" s="525" t="s">
        <v>318</v>
      </c>
      <c r="C35" s="517">
        <f t="shared" si="1"/>
        <v>42.8</v>
      </c>
      <c r="D35" s="521"/>
      <c r="E35" s="521">
        <v>42.8</v>
      </c>
    </row>
    <row r="36" s="514" customFormat="1" customHeight="1" spans="1:5">
      <c r="A36" s="516">
        <v>30239</v>
      </c>
      <c r="B36" s="525" t="s">
        <v>319</v>
      </c>
      <c r="C36" s="517">
        <f t="shared" si="1"/>
        <v>136.85</v>
      </c>
      <c r="D36" s="521"/>
      <c r="E36" s="521">
        <v>136.85</v>
      </c>
    </row>
    <row r="37" s="514" customFormat="1" customHeight="1" spans="1:5">
      <c r="A37" s="518" t="s">
        <v>320</v>
      </c>
      <c r="B37" s="525" t="s">
        <v>321</v>
      </c>
      <c r="C37" s="517">
        <f t="shared" si="1"/>
        <v>2.5</v>
      </c>
      <c r="D37" s="521"/>
      <c r="E37" s="521">
        <v>2.5</v>
      </c>
    </row>
    <row r="38" s="514" customFormat="1" customHeight="1" spans="1:5">
      <c r="A38" s="518">
        <v>30299</v>
      </c>
      <c r="B38" s="525" t="s">
        <v>322</v>
      </c>
      <c r="C38" s="517">
        <f t="shared" si="1"/>
        <v>395.12</v>
      </c>
      <c r="D38" s="521"/>
      <c r="E38" s="521">
        <v>395.12</v>
      </c>
    </row>
    <row r="39" s="514" customFormat="1" customHeight="1" spans="1:5">
      <c r="A39" s="518" t="s">
        <v>323</v>
      </c>
      <c r="B39" s="519" t="s">
        <v>324</v>
      </c>
      <c r="C39" s="517">
        <f t="shared" si="1"/>
        <v>1089.31</v>
      </c>
      <c r="D39" s="521">
        <v>1089.31</v>
      </c>
      <c r="E39" s="521"/>
    </row>
    <row r="40" s="514" customFormat="1" customHeight="1" spans="1:5">
      <c r="A40" s="518" t="s">
        <v>325</v>
      </c>
      <c r="B40" s="519" t="s">
        <v>326</v>
      </c>
      <c r="C40" s="517">
        <f t="shared" si="1"/>
        <v>8.71</v>
      </c>
      <c r="D40" s="521">
        <v>8.71</v>
      </c>
      <c r="E40" s="521"/>
    </row>
    <row r="41" s="514" customFormat="1" customHeight="1" spans="1:5">
      <c r="A41" s="518" t="s">
        <v>327</v>
      </c>
      <c r="B41" s="519" t="s">
        <v>328</v>
      </c>
      <c r="C41" s="517">
        <f t="shared" si="1"/>
        <v>1070.51</v>
      </c>
      <c r="D41" s="521">
        <v>1070.51</v>
      </c>
      <c r="E41" s="521"/>
    </row>
    <row r="42" s="514" customFormat="1" customHeight="1" spans="1:5">
      <c r="A42" s="518" t="s">
        <v>329</v>
      </c>
      <c r="B42" s="519" t="s">
        <v>330</v>
      </c>
      <c r="C42" s="517">
        <f t="shared" si="1"/>
        <v>10.09</v>
      </c>
      <c r="D42" s="521">
        <v>10.09</v>
      </c>
      <c r="E42" s="521"/>
    </row>
    <row r="43" ht="66.75" customHeight="1" spans="1:7">
      <c r="A43" s="472" t="s">
        <v>331</v>
      </c>
      <c r="B43" s="472"/>
      <c r="C43" s="472"/>
      <c r="D43" s="472"/>
      <c r="E43" s="472"/>
      <c r="F43" s="526"/>
      <c r="G43" s="526"/>
    </row>
  </sheetData>
  <mergeCells count="2">
    <mergeCell ref="A2:E2"/>
    <mergeCell ref="A43:E43"/>
  </mergeCells>
  <printOptions horizontalCentered="1"/>
  <pageMargins left="0.35" right="0.35" top="0.98" bottom="0.58" header="0.51" footer="0.66"/>
  <pageSetup paperSize="9" firstPageNumber="27" orientation="portrait" useFirstPageNumber="1"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V44"/>
  <sheetViews>
    <sheetView workbookViewId="0">
      <pane xSplit="2" ySplit="6" topLeftCell="C7" activePane="bottomRight" state="frozen"/>
      <selection/>
      <selection pane="topRight"/>
      <selection pane="bottomLeft"/>
      <selection pane="bottomRight" activeCell="F10" sqref="F10"/>
    </sheetView>
  </sheetViews>
  <sheetFormatPr defaultColWidth="9" defaultRowHeight="14.25"/>
  <cols>
    <col min="2" max="2" width="14.75" customWidth="1"/>
    <col min="3" max="3" width="12.5" customWidth="1"/>
    <col min="4" max="4" width="8.25" customWidth="1"/>
    <col min="13" max="13" width="8.125" customWidth="1"/>
    <col min="15" max="15" width="8" customWidth="1"/>
    <col min="16" max="19" width="6.75" customWidth="1"/>
    <col min="20" max="21" width="4.75" customWidth="1"/>
    <col min="22" max="23" width="6.75" customWidth="1"/>
    <col min="24" max="24" width="6.875" customWidth="1"/>
    <col min="25" max="25" width="6.75" customWidth="1"/>
    <col min="28" max="30" width="6.75" customWidth="1"/>
    <col min="35" max="35" width="6.75" customWidth="1"/>
    <col min="36" max="36" width="7.75" customWidth="1"/>
    <col min="38" max="38" width="6.75" customWidth="1"/>
    <col min="43" max="43" width="8.75" customWidth="1"/>
    <col min="44" max="45" width="6.75" customWidth="1"/>
    <col min="46" max="46" width="8.75" customWidth="1"/>
    <col min="47" max="47" width="6.75" customWidth="1"/>
  </cols>
  <sheetData>
    <row r="1" spans="1:1">
      <c r="A1" s="132" t="s">
        <v>332</v>
      </c>
    </row>
    <row r="2" ht="27" customHeight="1" spans="1:48">
      <c r="A2" s="493" t="s">
        <v>333</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c r="AN2" s="493"/>
      <c r="AO2" s="493"/>
      <c r="AP2" s="493"/>
      <c r="AQ2" s="493"/>
      <c r="AR2" s="493"/>
      <c r="AS2" s="493"/>
      <c r="AT2" s="493"/>
      <c r="AU2" s="493"/>
      <c r="AV2" s="493"/>
    </row>
    <row r="3" ht="15" customHeight="1" spans="1:48">
      <c r="A3" s="494"/>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510"/>
      <c r="AU3" s="510"/>
      <c r="AV3" s="510" t="s">
        <v>23</v>
      </c>
    </row>
    <row r="4" s="462" customFormat="1" customHeight="1" spans="1:48">
      <c r="A4" s="495" t="s">
        <v>334</v>
      </c>
      <c r="B4" s="495" t="s">
        <v>335</v>
      </c>
      <c r="C4" s="496" t="s">
        <v>28</v>
      </c>
      <c r="D4" s="497" t="s">
        <v>34</v>
      </c>
      <c r="E4" s="497"/>
      <c r="F4" s="497"/>
      <c r="G4" s="497"/>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497"/>
      <c r="AQ4" s="497"/>
      <c r="AR4" s="497"/>
      <c r="AS4" s="497"/>
      <c r="AT4" s="497"/>
      <c r="AU4" s="497"/>
      <c r="AV4" s="497"/>
    </row>
    <row r="5" s="462" customFormat="1" customHeight="1" spans="1:48">
      <c r="A5" s="495"/>
      <c r="B5" s="495"/>
      <c r="C5" s="496"/>
      <c r="D5" s="498" t="s">
        <v>281</v>
      </c>
      <c r="E5" s="498"/>
      <c r="F5" s="498"/>
      <c r="G5" s="498"/>
      <c r="H5" s="498"/>
      <c r="I5" s="498"/>
      <c r="J5" s="498"/>
      <c r="K5" s="498"/>
      <c r="L5" s="498"/>
      <c r="M5" s="498"/>
      <c r="N5" s="498"/>
      <c r="O5" s="509" t="s">
        <v>299</v>
      </c>
      <c r="P5" s="509"/>
      <c r="Q5" s="509"/>
      <c r="R5" s="509"/>
      <c r="S5" s="509"/>
      <c r="T5" s="509"/>
      <c r="U5" s="509"/>
      <c r="V5" s="509"/>
      <c r="W5" s="509"/>
      <c r="X5" s="509"/>
      <c r="Y5" s="509"/>
      <c r="Z5" s="509"/>
      <c r="AA5" s="509"/>
      <c r="AB5" s="509"/>
      <c r="AC5" s="509"/>
      <c r="AD5" s="509"/>
      <c r="AE5" s="509"/>
      <c r="AF5" s="509"/>
      <c r="AG5" s="509"/>
      <c r="AH5" s="509"/>
      <c r="AI5" s="509"/>
      <c r="AJ5" s="509"/>
      <c r="AK5" s="509"/>
      <c r="AL5" s="509"/>
      <c r="AM5" s="509"/>
      <c r="AN5" s="509"/>
      <c r="AO5" s="509"/>
      <c r="AP5" s="509"/>
      <c r="AQ5" s="498" t="s">
        <v>324</v>
      </c>
      <c r="AR5" s="498"/>
      <c r="AS5" s="498"/>
      <c r="AT5" s="498"/>
      <c r="AU5" s="498"/>
      <c r="AV5" s="498"/>
    </row>
    <row r="6" s="462" customFormat="1" ht="57" spans="1:48">
      <c r="A6" s="495"/>
      <c r="B6" s="495"/>
      <c r="C6" s="496"/>
      <c r="D6" s="498" t="s">
        <v>38</v>
      </c>
      <c r="E6" s="498" t="s">
        <v>283</v>
      </c>
      <c r="F6" s="498" t="s">
        <v>285</v>
      </c>
      <c r="G6" s="498" t="s">
        <v>287</v>
      </c>
      <c r="H6" s="498" t="s">
        <v>289</v>
      </c>
      <c r="I6" s="498" t="s">
        <v>291</v>
      </c>
      <c r="J6" s="498" t="s">
        <v>336</v>
      </c>
      <c r="K6" s="498" t="s">
        <v>293</v>
      </c>
      <c r="L6" s="498" t="s">
        <v>295</v>
      </c>
      <c r="M6" s="498" t="s">
        <v>296</v>
      </c>
      <c r="N6" s="498" t="s">
        <v>297</v>
      </c>
      <c r="O6" s="498" t="s">
        <v>38</v>
      </c>
      <c r="P6" s="498" t="s">
        <v>300</v>
      </c>
      <c r="Q6" s="498" t="s">
        <v>301</v>
      </c>
      <c r="R6" s="498" t="s">
        <v>302</v>
      </c>
      <c r="S6" s="498" t="s">
        <v>303</v>
      </c>
      <c r="T6" s="498" t="s">
        <v>304</v>
      </c>
      <c r="U6" s="498" t="s">
        <v>305</v>
      </c>
      <c r="V6" s="498" t="s">
        <v>306</v>
      </c>
      <c r="W6" s="498" t="s">
        <v>337</v>
      </c>
      <c r="X6" s="498" t="s">
        <v>307</v>
      </c>
      <c r="Y6" s="498" t="s">
        <v>308</v>
      </c>
      <c r="Z6" s="498" t="s">
        <v>338</v>
      </c>
      <c r="AA6" s="498" t="s">
        <v>309</v>
      </c>
      <c r="AB6" s="498" t="s">
        <v>339</v>
      </c>
      <c r="AC6" s="498" t="s">
        <v>310</v>
      </c>
      <c r="AD6" s="498" t="s">
        <v>311</v>
      </c>
      <c r="AE6" s="498" t="s">
        <v>312</v>
      </c>
      <c r="AF6" s="498" t="s">
        <v>313</v>
      </c>
      <c r="AG6" s="498" t="s">
        <v>340</v>
      </c>
      <c r="AH6" s="498" t="s">
        <v>314</v>
      </c>
      <c r="AI6" s="498" t="s">
        <v>315</v>
      </c>
      <c r="AJ6" s="498" t="s">
        <v>341</v>
      </c>
      <c r="AK6" s="498" t="s">
        <v>316</v>
      </c>
      <c r="AL6" s="498" t="s">
        <v>317</v>
      </c>
      <c r="AM6" s="498" t="s">
        <v>318</v>
      </c>
      <c r="AN6" s="498" t="s">
        <v>319</v>
      </c>
      <c r="AO6" s="498" t="s">
        <v>321</v>
      </c>
      <c r="AP6" s="498" t="s">
        <v>322</v>
      </c>
      <c r="AQ6" s="498" t="s">
        <v>38</v>
      </c>
      <c r="AR6" s="498" t="s">
        <v>326</v>
      </c>
      <c r="AS6" s="498" t="s">
        <v>328</v>
      </c>
      <c r="AT6" s="498" t="s">
        <v>330</v>
      </c>
      <c r="AU6" s="498" t="s">
        <v>342</v>
      </c>
      <c r="AV6" s="498" t="s">
        <v>343</v>
      </c>
    </row>
    <row r="7" s="492" customFormat="1" ht="48" customHeight="1" spans="1:48">
      <c r="A7" s="499"/>
      <c r="B7" s="499" t="s">
        <v>28</v>
      </c>
      <c r="C7" s="500">
        <v>9375.36</v>
      </c>
      <c r="D7" s="500">
        <v>6897.32</v>
      </c>
      <c r="E7" s="500">
        <v>2107.25</v>
      </c>
      <c r="F7" s="500">
        <v>290.35</v>
      </c>
      <c r="G7" s="500">
        <v>1767.26</v>
      </c>
      <c r="H7" s="500">
        <v>1065.74</v>
      </c>
      <c r="I7" s="500">
        <v>644.72</v>
      </c>
      <c r="J7" s="500">
        <v>0</v>
      </c>
      <c r="K7" s="500">
        <v>266.18</v>
      </c>
      <c r="L7" s="500">
        <v>43.06</v>
      </c>
      <c r="M7" s="500">
        <v>602.9</v>
      </c>
      <c r="N7" s="500">
        <v>109.86</v>
      </c>
      <c r="O7" s="400">
        <v>1388.73</v>
      </c>
      <c r="P7" s="400">
        <v>137.59</v>
      </c>
      <c r="Q7" s="400">
        <v>15.9</v>
      </c>
      <c r="R7" s="400">
        <v>1.5</v>
      </c>
      <c r="S7" s="400">
        <v>0.5</v>
      </c>
      <c r="T7" s="400">
        <v>9.2</v>
      </c>
      <c r="U7" s="400">
        <v>49.5</v>
      </c>
      <c r="V7" s="400">
        <v>61.84</v>
      </c>
      <c r="W7" s="400">
        <v>0</v>
      </c>
      <c r="X7" s="400">
        <v>142.87</v>
      </c>
      <c r="Y7" s="400">
        <v>77.3</v>
      </c>
      <c r="Z7" s="400">
        <v>0</v>
      </c>
      <c r="AA7" s="400">
        <v>36.5</v>
      </c>
      <c r="AB7" s="400">
        <v>0</v>
      </c>
      <c r="AC7" s="400">
        <v>29.7</v>
      </c>
      <c r="AD7" s="400">
        <v>26.9</v>
      </c>
      <c r="AE7" s="400">
        <v>47.58</v>
      </c>
      <c r="AF7" s="400">
        <v>6.05</v>
      </c>
      <c r="AG7" s="400">
        <v>0</v>
      </c>
      <c r="AH7" s="400">
        <v>2.8</v>
      </c>
      <c r="AI7" s="400">
        <v>32.66</v>
      </c>
      <c r="AJ7" s="400">
        <v>0</v>
      </c>
      <c r="AK7" s="400">
        <v>43.98</v>
      </c>
      <c r="AL7" s="400">
        <v>89.09</v>
      </c>
      <c r="AM7" s="400">
        <v>42.8</v>
      </c>
      <c r="AN7" s="400">
        <v>136.85</v>
      </c>
      <c r="AO7" s="400">
        <v>2.5</v>
      </c>
      <c r="AP7" s="400">
        <v>395.12</v>
      </c>
      <c r="AQ7" s="511">
        <v>1089.31</v>
      </c>
      <c r="AR7" s="511">
        <v>8.71</v>
      </c>
      <c r="AS7" s="511">
        <v>1070.51</v>
      </c>
      <c r="AT7" s="511">
        <v>10.09</v>
      </c>
      <c r="AU7" s="512"/>
      <c r="AV7" s="512"/>
    </row>
    <row r="8" ht="48" customHeight="1" spans="1:48">
      <c r="A8" s="499" t="s">
        <v>230</v>
      </c>
      <c r="B8" s="501" t="s">
        <v>231</v>
      </c>
      <c r="C8" s="500">
        <f>C9+C11</f>
        <v>48.08</v>
      </c>
      <c r="D8" s="500">
        <f t="shared" ref="D8:AV8" si="0">D9+D11</f>
        <v>45.6</v>
      </c>
      <c r="E8" s="500">
        <f t="shared" si="0"/>
        <v>0</v>
      </c>
      <c r="F8" s="500">
        <f t="shared" si="0"/>
        <v>0</v>
      </c>
      <c r="G8" s="500">
        <f t="shared" si="0"/>
        <v>0</v>
      </c>
      <c r="H8" s="500">
        <f t="shared" si="0"/>
        <v>0</v>
      </c>
      <c r="I8" s="500">
        <f t="shared" si="0"/>
        <v>0</v>
      </c>
      <c r="J8" s="500">
        <f t="shared" si="0"/>
        <v>0</v>
      </c>
      <c r="K8" s="500">
        <f t="shared" si="0"/>
        <v>0</v>
      </c>
      <c r="L8" s="500">
        <f t="shared" si="0"/>
        <v>0</v>
      </c>
      <c r="M8" s="500">
        <f t="shared" si="0"/>
        <v>0</v>
      </c>
      <c r="N8" s="500">
        <f t="shared" si="0"/>
        <v>45.6</v>
      </c>
      <c r="O8" s="500">
        <f t="shared" si="0"/>
        <v>0</v>
      </c>
      <c r="P8" s="500">
        <f t="shared" si="0"/>
        <v>0</v>
      </c>
      <c r="Q8" s="500">
        <f t="shared" si="0"/>
        <v>0</v>
      </c>
      <c r="R8" s="500">
        <f t="shared" si="0"/>
        <v>0</v>
      </c>
      <c r="S8" s="500">
        <f t="shared" si="0"/>
        <v>0</v>
      </c>
      <c r="T8" s="500">
        <f t="shared" si="0"/>
        <v>0</v>
      </c>
      <c r="U8" s="500">
        <f t="shared" si="0"/>
        <v>0</v>
      </c>
      <c r="V8" s="500">
        <f t="shared" si="0"/>
        <v>0</v>
      </c>
      <c r="W8" s="500">
        <f t="shared" si="0"/>
        <v>0</v>
      </c>
      <c r="X8" s="500">
        <f t="shared" si="0"/>
        <v>0</v>
      </c>
      <c r="Y8" s="500">
        <f t="shared" si="0"/>
        <v>0</v>
      </c>
      <c r="Z8" s="500">
        <f t="shared" si="0"/>
        <v>0</v>
      </c>
      <c r="AA8" s="500">
        <f t="shared" si="0"/>
        <v>0</v>
      </c>
      <c r="AB8" s="500">
        <f t="shared" si="0"/>
        <v>0</v>
      </c>
      <c r="AC8" s="500">
        <f t="shared" si="0"/>
        <v>0</v>
      </c>
      <c r="AD8" s="500">
        <f t="shared" si="0"/>
        <v>0</v>
      </c>
      <c r="AE8" s="500">
        <f t="shared" si="0"/>
        <v>0</v>
      </c>
      <c r="AF8" s="500">
        <f t="shared" si="0"/>
        <v>0</v>
      </c>
      <c r="AG8" s="500">
        <f t="shared" si="0"/>
        <v>0</v>
      </c>
      <c r="AH8" s="500">
        <f t="shared" si="0"/>
        <v>0</v>
      </c>
      <c r="AI8" s="500">
        <f t="shared" si="0"/>
        <v>0</v>
      </c>
      <c r="AJ8" s="500">
        <f t="shared" si="0"/>
        <v>0</v>
      </c>
      <c r="AK8" s="500">
        <f t="shared" si="0"/>
        <v>0</v>
      </c>
      <c r="AL8" s="500">
        <f t="shared" si="0"/>
        <v>0</v>
      </c>
      <c r="AM8" s="500">
        <f t="shared" si="0"/>
        <v>0</v>
      </c>
      <c r="AN8" s="500">
        <f t="shared" si="0"/>
        <v>0</v>
      </c>
      <c r="AO8" s="500">
        <f t="shared" si="0"/>
        <v>0</v>
      </c>
      <c r="AP8" s="500">
        <f t="shared" si="0"/>
        <v>0</v>
      </c>
      <c r="AQ8" s="500">
        <f t="shared" si="0"/>
        <v>2.48</v>
      </c>
      <c r="AR8" s="500">
        <f t="shared" si="0"/>
        <v>0</v>
      </c>
      <c r="AS8" s="500">
        <f t="shared" si="0"/>
        <v>0</v>
      </c>
      <c r="AT8" s="500">
        <f t="shared" si="0"/>
        <v>2.48</v>
      </c>
      <c r="AU8" s="500">
        <f t="shared" si="0"/>
        <v>0</v>
      </c>
      <c r="AV8" s="500">
        <f t="shared" si="0"/>
        <v>0</v>
      </c>
    </row>
    <row r="9" ht="48" customHeight="1" spans="1:48">
      <c r="A9" s="499" t="s">
        <v>232</v>
      </c>
      <c r="B9" s="501" t="s">
        <v>233</v>
      </c>
      <c r="C9" s="500">
        <f>C10</f>
        <v>2.48</v>
      </c>
      <c r="D9" s="500">
        <f t="shared" ref="D9:W9" si="1">D10</f>
        <v>0</v>
      </c>
      <c r="E9" s="500">
        <f t="shared" si="1"/>
        <v>0</v>
      </c>
      <c r="F9" s="500">
        <f t="shared" si="1"/>
        <v>0</v>
      </c>
      <c r="G9" s="500">
        <f t="shared" si="1"/>
        <v>0</v>
      </c>
      <c r="H9" s="500">
        <f t="shared" si="1"/>
        <v>0</v>
      </c>
      <c r="I9" s="500">
        <f t="shared" si="1"/>
        <v>0</v>
      </c>
      <c r="J9" s="500">
        <f t="shared" si="1"/>
        <v>0</v>
      </c>
      <c r="K9" s="500">
        <f t="shared" si="1"/>
        <v>0</v>
      </c>
      <c r="L9" s="500">
        <f t="shared" si="1"/>
        <v>0</v>
      </c>
      <c r="M9" s="500">
        <f t="shared" si="1"/>
        <v>0</v>
      </c>
      <c r="N9" s="500">
        <f t="shared" si="1"/>
        <v>0</v>
      </c>
      <c r="O9" s="500">
        <f t="shared" si="1"/>
        <v>0</v>
      </c>
      <c r="P9" s="500">
        <f t="shared" si="1"/>
        <v>0</v>
      </c>
      <c r="Q9" s="500">
        <f t="shared" si="1"/>
        <v>0</v>
      </c>
      <c r="R9" s="500">
        <f t="shared" si="1"/>
        <v>0</v>
      </c>
      <c r="S9" s="500">
        <f t="shared" si="1"/>
        <v>0</v>
      </c>
      <c r="T9" s="500">
        <f t="shared" si="1"/>
        <v>0</v>
      </c>
      <c r="U9" s="500">
        <f t="shared" si="1"/>
        <v>0</v>
      </c>
      <c r="V9" s="500">
        <f t="shared" si="1"/>
        <v>0</v>
      </c>
      <c r="W9" s="500">
        <f t="shared" si="1"/>
        <v>0</v>
      </c>
      <c r="X9" s="500">
        <f t="shared" ref="X9:AV9" si="2">X10</f>
        <v>0</v>
      </c>
      <c r="Y9" s="500">
        <f t="shared" si="2"/>
        <v>0</v>
      </c>
      <c r="Z9" s="500">
        <f t="shared" si="2"/>
        <v>0</v>
      </c>
      <c r="AA9" s="500">
        <f t="shared" si="2"/>
        <v>0</v>
      </c>
      <c r="AB9" s="500">
        <f t="shared" si="2"/>
        <v>0</v>
      </c>
      <c r="AC9" s="500">
        <f t="shared" si="2"/>
        <v>0</v>
      </c>
      <c r="AD9" s="500">
        <f t="shared" si="2"/>
        <v>0</v>
      </c>
      <c r="AE9" s="500">
        <f t="shared" si="2"/>
        <v>0</v>
      </c>
      <c r="AF9" s="500">
        <f t="shared" si="2"/>
        <v>0</v>
      </c>
      <c r="AG9" s="500">
        <f t="shared" si="2"/>
        <v>0</v>
      </c>
      <c r="AH9" s="500">
        <f t="shared" si="2"/>
        <v>0</v>
      </c>
      <c r="AI9" s="500">
        <f t="shared" si="2"/>
        <v>0</v>
      </c>
      <c r="AJ9" s="500">
        <f t="shared" si="2"/>
        <v>0</v>
      </c>
      <c r="AK9" s="500">
        <f t="shared" si="2"/>
        <v>0</v>
      </c>
      <c r="AL9" s="500">
        <f t="shared" si="2"/>
        <v>0</v>
      </c>
      <c r="AM9" s="500">
        <f t="shared" si="2"/>
        <v>0</v>
      </c>
      <c r="AN9" s="500">
        <f t="shared" si="2"/>
        <v>0</v>
      </c>
      <c r="AO9" s="500">
        <f t="shared" si="2"/>
        <v>0</v>
      </c>
      <c r="AP9" s="500">
        <f t="shared" si="2"/>
        <v>0</v>
      </c>
      <c r="AQ9" s="500">
        <f t="shared" si="2"/>
        <v>2.48</v>
      </c>
      <c r="AR9" s="500">
        <f t="shared" si="2"/>
        <v>0</v>
      </c>
      <c r="AS9" s="500">
        <f t="shared" si="2"/>
        <v>0</v>
      </c>
      <c r="AT9" s="500">
        <f t="shared" si="2"/>
        <v>2.48</v>
      </c>
      <c r="AU9" s="500">
        <f t="shared" si="2"/>
        <v>0</v>
      </c>
      <c r="AV9" s="500">
        <f t="shared" si="2"/>
        <v>0</v>
      </c>
    </row>
    <row r="10" ht="48" customHeight="1" spans="1:48">
      <c r="A10" s="170" t="s">
        <v>138</v>
      </c>
      <c r="B10" s="502" t="s">
        <v>139</v>
      </c>
      <c r="C10" s="400">
        <f>D10+O10+AQ10</f>
        <v>2.48</v>
      </c>
      <c r="D10" s="500"/>
      <c r="E10" s="500"/>
      <c r="F10" s="500"/>
      <c r="G10" s="500"/>
      <c r="H10" s="500"/>
      <c r="I10" s="500"/>
      <c r="J10" s="500"/>
      <c r="K10" s="500"/>
      <c r="L10" s="500"/>
      <c r="M10" s="500"/>
      <c r="N10" s="500"/>
      <c r="O10" s="400"/>
      <c r="P10" s="400"/>
      <c r="Q10" s="400"/>
      <c r="R10" s="400"/>
      <c r="S10" s="400"/>
      <c r="T10" s="400"/>
      <c r="U10" s="400"/>
      <c r="V10" s="400"/>
      <c r="W10" s="400"/>
      <c r="X10" s="400"/>
      <c r="Y10" s="400"/>
      <c r="Z10" s="400"/>
      <c r="AA10" s="400"/>
      <c r="AB10" s="400"/>
      <c r="AC10" s="400"/>
      <c r="AD10" s="400"/>
      <c r="AE10" s="400"/>
      <c r="AF10" s="400"/>
      <c r="AG10" s="400"/>
      <c r="AH10" s="400"/>
      <c r="AI10" s="400"/>
      <c r="AJ10" s="400"/>
      <c r="AK10" s="400"/>
      <c r="AL10" s="400"/>
      <c r="AM10" s="400"/>
      <c r="AN10" s="400"/>
      <c r="AO10" s="400"/>
      <c r="AP10" s="400"/>
      <c r="AQ10" s="400">
        <v>2.48</v>
      </c>
      <c r="AR10" s="400">
        <v>0</v>
      </c>
      <c r="AS10" s="400">
        <v>0</v>
      </c>
      <c r="AT10" s="400">
        <v>2.48</v>
      </c>
      <c r="AU10" s="400"/>
      <c r="AV10" s="400"/>
    </row>
    <row r="11" ht="48" customHeight="1" spans="1:48">
      <c r="A11" s="170">
        <v>20107</v>
      </c>
      <c r="B11" s="502" t="s">
        <v>234</v>
      </c>
      <c r="C11" s="400">
        <f>C12</f>
        <v>45.6</v>
      </c>
      <c r="D11" s="400">
        <f t="shared" ref="D11:V11" si="3">D12</f>
        <v>45.6</v>
      </c>
      <c r="E11" s="400">
        <f t="shared" si="3"/>
        <v>0</v>
      </c>
      <c r="F11" s="400">
        <f t="shared" si="3"/>
        <v>0</v>
      </c>
      <c r="G11" s="400">
        <f t="shared" si="3"/>
        <v>0</v>
      </c>
      <c r="H11" s="400">
        <f t="shared" si="3"/>
        <v>0</v>
      </c>
      <c r="I11" s="400">
        <f t="shared" si="3"/>
        <v>0</v>
      </c>
      <c r="J11" s="400">
        <f t="shared" si="3"/>
        <v>0</v>
      </c>
      <c r="K11" s="400">
        <f t="shared" si="3"/>
        <v>0</v>
      </c>
      <c r="L11" s="400">
        <f t="shared" si="3"/>
        <v>0</v>
      </c>
      <c r="M11" s="400">
        <f t="shared" si="3"/>
        <v>0</v>
      </c>
      <c r="N11" s="400">
        <f t="shared" si="3"/>
        <v>45.6</v>
      </c>
      <c r="O11" s="400">
        <f t="shared" si="3"/>
        <v>0</v>
      </c>
      <c r="P11" s="400">
        <f t="shared" si="3"/>
        <v>0</v>
      </c>
      <c r="Q11" s="400">
        <f t="shared" si="3"/>
        <v>0</v>
      </c>
      <c r="R11" s="400">
        <f t="shared" si="3"/>
        <v>0</v>
      </c>
      <c r="S11" s="400">
        <f t="shared" si="3"/>
        <v>0</v>
      </c>
      <c r="T11" s="400">
        <f t="shared" si="3"/>
        <v>0</v>
      </c>
      <c r="U11" s="400">
        <f t="shared" si="3"/>
        <v>0</v>
      </c>
      <c r="V11" s="400">
        <f t="shared" si="3"/>
        <v>0</v>
      </c>
      <c r="W11" s="400">
        <f t="shared" ref="W11:AV11" si="4">W12</f>
        <v>0</v>
      </c>
      <c r="X11" s="400">
        <f t="shared" si="4"/>
        <v>0</v>
      </c>
      <c r="Y11" s="400">
        <f t="shared" si="4"/>
        <v>0</v>
      </c>
      <c r="Z11" s="400">
        <f t="shared" si="4"/>
        <v>0</v>
      </c>
      <c r="AA11" s="400">
        <f t="shared" si="4"/>
        <v>0</v>
      </c>
      <c r="AB11" s="400">
        <f t="shared" si="4"/>
        <v>0</v>
      </c>
      <c r="AC11" s="400">
        <f t="shared" si="4"/>
        <v>0</v>
      </c>
      <c r="AD11" s="400">
        <f t="shared" si="4"/>
        <v>0</v>
      </c>
      <c r="AE11" s="400">
        <f t="shared" si="4"/>
        <v>0</v>
      </c>
      <c r="AF11" s="400">
        <f t="shared" si="4"/>
        <v>0</v>
      </c>
      <c r="AG11" s="400">
        <f t="shared" si="4"/>
        <v>0</v>
      </c>
      <c r="AH11" s="400">
        <f t="shared" si="4"/>
        <v>0</v>
      </c>
      <c r="AI11" s="400">
        <f t="shared" si="4"/>
        <v>0</v>
      </c>
      <c r="AJ11" s="400">
        <f t="shared" si="4"/>
        <v>0</v>
      </c>
      <c r="AK11" s="400">
        <f t="shared" si="4"/>
        <v>0</v>
      </c>
      <c r="AL11" s="400">
        <f t="shared" si="4"/>
        <v>0</v>
      </c>
      <c r="AM11" s="400">
        <f t="shared" si="4"/>
        <v>0</v>
      </c>
      <c r="AN11" s="400">
        <f t="shared" si="4"/>
        <v>0</v>
      </c>
      <c r="AO11" s="400">
        <f t="shared" si="4"/>
        <v>0</v>
      </c>
      <c r="AP11" s="400">
        <f t="shared" si="4"/>
        <v>0</v>
      </c>
      <c r="AQ11" s="400">
        <f t="shared" si="4"/>
        <v>0</v>
      </c>
      <c r="AR11" s="400">
        <f t="shared" si="4"/>
        <v>0</v>
      </c>
      <c r="AS11" s="400">
        <f t="shared" si="4"/>
        <v>0</v>
      </c>
      <c r="AT11" s="400">
        <f t="shared" si="4"/>
        <v>0</v>
      </c>
      <c r="AU11" s="400">
        <f t="shared" si="4"/>
        <v>0</v>
      </c>
      <c r="AV11" s="400">
        <f t="shared" si="4"/>
        <v>0</v>
      </c>
    </row>
    <row r="12" ht="48" customHeight="1" spans="1:48">
      <c r="A12" s="397" t="s">
        <v>140</v>
      </c>
      <c r="B12" s="502" t="s">
        <v>141</v>
      </c>
      <c r="C12" s="400">
        <f>D12+O12+AQ12</f>
        <v>45.6</v>
      </c>
      <c r="D12" s="400">
        <v>45.6</v>
      </c>
      <c r="E12" s="400">
        <v>0</v>
      </c>
      <c r="F12" s="400">
        <v>0</v>
      </c>
      <c r="G12" s="400">
        <v>0</v>
      </c>
      <c r="H12" s="400">
        <v>0</v>
      </c>
      <c r="I12" s="400">
        <v>0</v>
      </c>
      <c r="J12" s="400">
        <v>0</v>
      </c>
      <c r="K12" s="400">
        <v>0</v>
      </c>
      <c r="L12" s="400">
        <v>0</v>
      </c>
      <c r="M12" s="399">
        <v>0</v>
      </c>
      <c r="N12" s="400">
        <v>45.6</v>
      </c>
      <c r="O12" s="500"/>
      <c r="P12" s="500"/>
      <c r="Q12" s="500"/>
      <c r="R12" s="500"/>
      <c r="S12" s="500"/>
      <c r="T12" s="500"/>
      <c r="U12" s="500"/>
      <c r="V12" s="500"/>
      <c r="W12" s="500"/>
      <c r="X12" s="500"/>
      <c r="Y12" s="500"/>
      <c r="Z12" s="500"/>
      <c r="AA12" s="500"/>
      <c r="AB12" s="500"/>
      <c r="AC12" s="500"/>
      <c r="AD12" s="500"/>
      <c r="AE12" s="500"/>
      <c r="AF12" s="500"/>
      <c r="AG12" s="500"/>
      <c r="AH12" s="500"/>
      <c r="AI12" s="500"/>
      <c r="AJ12" s="500"/>
      <c r="AK12" s="500"/>
      <c r="AL12" s="500"/>
      <c r="AM12" s="500"/>
      <c r="AN12" s="500"/>
      <c r="AO12" s="500"/>
      <c r="AP12" s="500"/>
      <c r="AQ12" s="500"/>
      <c r="AR12" s="500"/>
      <c r="AS12" s="500"/>
      <c r="AT12" s="500"/>
      <c r="AU12" s="500"/>
      <c r="AV12" s="500"/>
    </row>
    <row r="13" ht="48" customHeight="1" spans="1:48">
      <c r="A13" s="397" t="s">
        <v>251</v>
      </c>
      <c r="B13" s="485" t="s">
        <v>235</v>
      </c>
      <c r="C13" s="400">
        <f>C15</f>
        <v>400.73</v>
      </c>
      <c r="D13" s="400">
        <f t="shared" ref="D13:AV13" si="5">D15</f>
        <v>400.73</v>
      </c>
      <c r="E13" s="400">
        <f t="shared" si="5"/>
        <v>241.59</v>
      </c>
      <c r="F13" s="400">
        <f t="shared" si="5"/>
        <v>5.02</v>
      </c>
      <c r="G13" s="400">
        <f t="shared" si="5"/>
        <v>0</v>
      </c>
      <c r="H13" s="400">
        <f t="shared" si="5"/>
        <v>154.12</v>
      </c>
      <c r="I13" s="400">
        <f t="shared" si="5"/>
        <v>0</v>
      </c>
      <c r="J13" s="400">
        <f t="shared" si="5"/>
        <v>0</v>
      </c>
      <c r="K13" s="400">
        <f t="shared" si="5"/>
        <v>0</v>
      </c>
      <c r="L13" s="400">
        <f t="shared" si="5"/>
        <v>0</v>
      </c>
      <c r="M13" s="400">
        <f t="shared" si="5"/>
        <v>0</v>
      </c>
      <c r="N13" s="400">
        <f t="shared" si="5"/>
        <v>0</v>
      </c>
      <c r="O13" s="400">
        <f t="shared" si="5"/>
        <v>0</v>
      </c>
      <c r="P13" s="400">
        <f t="shared" si="5"/>
        <v>0</v>
      </c>
      <c r="Q13" s="400">
        <f t="shared" si="5"/>
        <v>0</v>
      </c>
      <c r="R13" s="400">
        <f t="shared" si="5"/>
        <v>0</v>
      </c>
      <c r="S13" s="400">
        <f t="shared" si="5"/>
        <v>0</v>
      </c>
      <c r="T13" s="400">
        <f t="shared" si="5"/>
        <v>0</v>
      </c>
      <c r="U13" s="400">
        <f t="shared" si="5"/>
        <v>0</v>
      </c>
      <c r="V13" s="400">
        <f t="shared" si="5"/>
        <v>0</v>
      </c>
      <c r="W13" s="400">
        <f t="shared" si="5"/>
        <v>0</v>
      </c>
      <c r="X13" s="400">
        <f t="shared" si="5"/>
        <v>0</v>
      </c>
      <c r="Y13" s="400">
        <f t="shared" si="5"/>
        <v>0</v>
      </c>
      <c r="Z13" s="400">
        <f t="shared" si="5"/>
        <v>0</v>
      </c>
      <c r="AA13" s="400">
        <f t="shared" si="5"/>
        <v>0</v>
      </c>
      <c r="AB13" s="400">
        <f t="shared" si="5"/>
        <v>0</v>
      </c>
      <c r="AC13" s="400">
        <f t="shared" si="5"/>
        <v>0</v>
      </c>
      <c r="AD13" s="400">
        <f t="shared" si="5"/>
        <v>0</v>
      </c>
      <c r="AE13" s="400">
        <f t="shared" si="5"/>
        <v>0</v>
      </c>
      <c r="AF13" s="400">
        <f t="shared" si="5"/>
        <v>0</v>
      </c>
      <c r="AG13" s="400">
        <f t="shared" si="5"/>
        <v>0</v>
      </c>
      <c r="AH13" s="400">
        <f t="shared" si="5"/>
        <v>0</v>
      </c>
      <c r="AI13" s="400">
        <f t="shared" si="5"/>
        <v>0</v>
      </c>
      <c r="AJ13" s="400">
        <f t="shared" si="5"/>
        <v>0</v>
      </c>
      <c r="AK13" s="400">
        <f t="shared" si="5"/>
        <v>0</v>
      </c>
      <c r="AL13" s="400">
        <f t="shared" si="5"/>
        <v>0</v>
      </c>
      <c r="AM13" s="400">
        <f t="shared" si="5"/>
        <v>0</v>
      </c>
      <c r="AN13" s="400">
        <f t="shared" si="5"/>
        <v>0</v>
      </c>
      <c r="AO13" s="400">
        <f t="shared" si="5"/>
        <v>0</v>
      </c>
      <c r="AP13" s="400">
        <f t="shared" si="5"/>
        <v>0</v>
      </c>
      <c r="AQ13" s="400">
        <f t="shared" si="5"/>
        <v>0</v>
      </c>
      <c r="AR13" s="400">
        <f t="shared" si="5"/>
        <v>0</v>
      </c>
      <c r="AS13" s="400">
        <f t="shared" si="5"/>
        <v>0</v>
      </c>
      <c r="AT13" s="400">
        <f t="shared" si="5"/>
        <v>0</v>
      </c>
      <c r="AU13" s="400">
        <f t="shared" si="5"/>
        <v>0</v>
      </c>
      <c r="AV13" s="400">
        <f t="shared" si="5"/>
        <v>0</v>
      </c>
    </row>
    <row r="14" ht="48" customHeight="1" spans="1:48">
      <c r="A14" s="397" t="s">
        <v>252</v>
      </c>
      <c r="B14" s="485" t="s">
        <v>236</v>
      </c>
      <c r="C14" s="400">
        <f>C15</f>
        <v>400.73</v>
      </c>
      <c r="D14" s="400">
        <f t="shared" ref="D14:AV14" si="6">D15</f>
        <v>400.73</v>
      </c>
      <c r="E14" s="400">
        <f t="shared" si="6"/>
        <v>241.59</v>
      </c>
      <c r="F14" s="400">
        <f t="shared" si="6"/>
        <v>5.02</v>
      </c>
      <c r="G14" s="400">
        <f t="shared" si="6"/>
        <v>0</v>
      </c>
      <c r="H14" s="400">
        <f t="shared" si="6"/>
        <v>154.12</v>
      </c>
      <c r="I14" s="400">
        <f t="shared" si="6"/>
        <v>0</v>
      </c>
      <c r="J14" s="400">
        <f t="shared" si="6"/>
        <v>0</v>
      </c>
      <c r="K14" s="400">
        <f t="shared" si="6"/>
        <v>0</v>
      </c>
      <c r="L14" s="400">
        <f t="shared" si="6"/>
        <v>0</v>
      </c>
      <c r="M14" s="400">
        <f t="shared" si="6"/>
        <v>0</v>
      </c>
      <c r="N14" s="400">
        <f t="shared" si="6"/>
        <v>0</v>
      </c>
      <c r="O14" s="400">
        <f t="shared" si="6"/>
        <v>0</v>
      </c>
      <c r="P14" s="400">
        <f t="shared" si="6"/>
        <v>0</v>
      </c>
      <c r="Q14" s="400">
        <f t="shared" si="6"/>
        <v>0</v>
      </c>
      <c r="R14" s="400">
        <f t="shared" si="6"/>
        <v>0</v>
      </c>
      <c r="S14" s="400">
        <f t="shared" si="6"/>
        <v>0</v>
      </c>
      <c r="T14" s="400">
        <f t="shared" si="6"/>
        <v>0</v>
      </c>
      <c r="U14" s="400">
        <f t="shared" si="6"/>
        <v>0</v>
      </c>
      <c r="V14" s="400">
        <f t="shared" si="6"/>
        <v>0</v>
      </c>
      <c r="W14" s="400">
        <f t="shared" si="6"/>
        <v>0</v>
      </c>
      <c r="X14" s="400">
        <f t="shared" si="6"/>
        <v>0</v>
      </c>
      <c r="Y14" s="400">
        <f t="shared" si="6"/>
        <v>0</v>
      </c>
      <c r="Z14" s="400">
        <f t="shared" si="6"/>
        <v>0</v>
      </c>
      <c r="AA14" s="400">
        <f t="shared" si="6"/>
        <v>0</v>
      </c>
      <c r="AB14" s="400">
        <f t="shared" si="6"/>
        <v>0</v>
      </c>
      <c r="AC14" s="400">
        <f t="shared" si="6"/>
        <v>0</v>
      </c>
      <c r="AD14" s="400">
        <f t="shared" si="6"/>
        <v>0</v>
      </c>
      <c r="AE14" s="400">
        <f t="shared" si="6"/>
        <v>0</v>
      </c>
      <c r="AF14" s="400">
        <f t="shared" si="6"/>
        <v>0</v>
      </c>
      <c r="AG14" s="400">
        <f t="shared" si="6"/>
        <v>0</v>
      </c>
      <c r="AH14" s="400">
        <f t="shared" si="6"/>
        <v>0</v>
      </c>
      <c r="AI14" s="400">
        <f t="shared" si="6"/>
        <v>0</v>
      </c>
      <c r="AJ14" s="400">
        <f t="shared" si="6"/>
        <v>0</v>
      </c>
      <c r="AK14" s="400">
        <f t="shared" si="6"/>
        <v>0</v>
      </c>
      <c r="AL14" s="400">
        <f t="shared" si="6"/>
        <v>0</v>
      </c>
      <c r="AM14" s="400">
        <f t="shared" si="6"/>
        <v>0</v>
      </c>
      <c r="AN14" s="400">
        <f t="shared" si="6"/>
        <v>0</v>
      </c>
      <c r="AO14" s="400">
        <f t="shared" si="6"/>
        <v>0</v>
      </c>
      <c r="AP14" s="400">
        <f t="shared" si="6"/>
        <v>0</v>
      </c>
      <c r="AQ14" s="400">
        <f t="shared" si="6"/>
        <v>0</v>
      </c>
      <c r="AR14" s="400">
        <f t="shared" si="6"/>
        <v>0</v>
      </c>
      <c r="AS14" s="400">
        <f t="shared" si="6"/>
        <v>0</v>
      </c>
      <c r="AT14" s="400">
        <f t="shared" si="6"/>
        <v>0</v>
      </c>
      <c r="AU14" s="400">
        <f t="shared" si="6"/>
        <v>0</v>
      </c>
      <c r="AV14" s="400">
        <f t="shared" si="6"/>
        <v>0</v>
      </c>
    </row>
    <row r="15" ht="48" customHeight="1" spans="1:48">
      <c r="A15" s="397" t="s">
        <v>142</v>
      </c>
      <c r="B15" s="502" t="s">
        <v>143</v>
      </c>
      <c r="C15" s="400">
        <f>D15+O15+AQ15</f>
        <v>400.73</v>
      </c>
      <c r="D15" s="400">
        <v>400.73</v>
      </c>
      <c r="E15" s="400">
        <v>241.59</v>
      </c>
      <c r="F15" s="400">
        <v>5.02</v>
      </c>
      <c r="G15" s="400">
        <v>0</v>
      </c>
      <c r="H15" s="400">
        <v>154.12</v>
      </c>
      <c r="I15" s="400">
        <v>0</v>
      </c>
      <c r="J15" s="400">
        <v>0</v>
      </c>
      <c r="K15" s="400">
        <v>0</v>
      </c>
      <c r="L15" s="400">
        <v>0</v>
      </c>
      <c r="M15" s="399">
        <v>0</v>
      </c>
      <c r="N15" s="400">
        <v>0</v>
      </c>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500"/>
      <c r="AL15" s="500"/>
      <c r="AM15" s="500"/>
      <c r="AN15" s="500"/>
      <c r="AO15" s="500"/>
      <c r="AP15" s="500"/>
      <c r="AQ15" s="500"/>
      <c r="AR15" s="500"/>
      <c r="AS15" s="500"/>
      <c r="AT15" s="500"/>
      <c r="AU15" s="500"/>
      <c r="AV15" s="500"/>
    </row>
    <row r="16" ht="48" customHeight="1" spans="1:48">
      <c r="A16" s="397" t="s">
        <v>344</v>
      </c>
      <c r="B16" s="503" t="s">
        <v>237</v>
      </c>
      <c r="C16" s="400">
        <f>C17+C24+C28+C31</f>
        <v>7465.36</v>
      </c>
      <c r="D16" s="400">
        <f t="shared" ref="D16:AV16" si="7">D17+D24+D28+D31</f>
        <v>5758.78</v>
      </c>
      <c r="E16" s="400">
        <f t="shared" si="7"/>
        <v>1865.66</v>
      </c>
      <c r="F16" s="400">
        <f t="shared" si="7"/>
        <v>285.33</v>
      </c>
      <c r="G16" s="400">
        <f t="shared" si="7"/>
        <v>1767.26</v>
      </c>
      <c r="H16" s="400">
        <f t="shared" si="7"/>
        <v>911.62</v>
      </c>
      <c r="I16" s="400">
        <f t="shared" si="7"/>
        <v>370.83</v>
      </c>
      <c r="J16" s="400">
        <f t="shared" si="7"/>
        <v>0</v>
      </c>
      <c r="K16" s="400">
        <f t="shared" si="7"/>
        <v>266.18</v>
      </c>
      <c r="L16" s="400">
        <f t="shared" si="7"/>
        <v>43.06</v>
      </c>
      <c r="M16" s="400">
        <f t="shared" si="7"/>
        <v>184.58</v>
      </c>
      <c r="N16" s="400">
        <f t="shared" si="7"/>
        <v>64.26</v>
      </c>
      <c r="O16" s="400">
        <f t="shared" si="7"/>
        <v>1388.73</v>
      </c>
      <c r="P16" s="400">
        <f t="shared" si="7"/>
        <v>137.59</v>
      </c>
      <c r="Q16" s="400">
        <f t="shared" si="7"/>
        <v>15.9</v>
      </c>
      <c r="R16" s="400">
        <f t="shared" si="7"/>
        <v>1.5</v>
      </c>
      <c r="S16" s="400">
        <f t="shared" si="7"/>
        <v>0.5</v>
      </c>
      <c r="T16" s="400">
        <f t="shared" si="7"/>
        <v>9.2</v>
      </c>
      <c r="U16" s="400">
        <f t="shared" si="7"/>
        <v>49.5</v>
      </c>
      <c r="V16" s="400">
        <f t="shared" si="7"/>
        <v>61.84</v>
      </c>
      <c r="W16" s="400">
        <f t="shared" si="7"/>
        <v>0</v>
      </c>
      <c r="X16" s="400">
        <f t="shared" si="7"/>
        <v>142.87</v>
      </c>
      <c r="Y16" s="400">
        <f t="shared" si="7"/>
        <v>77.3</v>
      </c>
      <c r="Z16" s="400">
        <f t="shared" si="7"/>
        <v>0</v>
      </c>
      <c r="AA16" s="400">
        <f t="shared" si="7"/>
        <v>36.5</v>
      </c>
      <c r="AB16" s="400">
        <f t="shared" si="7"/>
        <v>0</v>
      </c>
      <c r="AC16" s="400">
        <f t="shared" si="7"/>
        <v>29.7</v>
      </c>
      <c r="AD16" s="400">
        <f t="shared" si="7"/>
        <v>26.9</v>
      </c>
      <c r="AE16" s="400">
        <f t="shared" si="7"/>
        <v>47.58</v>
      </c>
      <c r="AF16" s="400">
        <f t="shared" si="7"/>
        <v>6.05</v>
      </c>
      <c r="AG16" s="400">
        <f t="shared" si="7"/>
        <v>0</v>
      </c>
      <c r="AH16" s="400">
        <f t="shared" si="7"/>
        <v>2.8</v>
      </c>
      <c r="AI16" s="400">
        <f t="shared" si="7"/>
        <v>32.66</v>
      </c>
      <c r="AJ16" s="400">
        <f t="shared" si="7"/>
        <v>0</v>
      </c>
      <c r="AK16" s="400">
        <f t="shared" si="7"/>
        <v>43.98</v>
      </c>
      <c r="AL16" s="400">
        <f t="shared" si="7"/>
        <v>89.09</v>
      </c>
      <c r="AM16" s="400">
        <f t="shared" si="7"/>
        <v>42.8</v>
      </c>
      <c r="AN16" s="400">
        <f t="shared" si="7"/>
        <v>136.85</v>
      </c>
      <c r="AO16" s="400">
        <f t="shared" si="7"/>
        <v>2.5</v>
      </c>
      <c r="AP16" s="400">
        <f t="shared" si="7"/>
        <v>395.12</v>
      </c>
      <c r="AQ16" s="400">
        <f t="shared" si="7"/>
        <v>317.85</v>
      </c>
      <c r="AR16" s="400">
        <f t="shared" si="7"/>
        <v>7.45</v>
      </c>
      <c r="AS16" s="400">
        <f t="shared" si="7"/>
        <v>305.27</v>
      </c>
      <c r="AT16" s="400">
        <f t="shared" si="7"/>
        <v>5.13</v>
      </c>
      <c r="AU16" s="400">
        <f t="shared" si="7"/>
        <v>0</v>
      </c>
      <c r="AV16" s="400">
        <f t="shared" si="7"/>
        <v>0</v>
      </c>
    </row>
    <row r="17" ht="48" customHeight="1" spans="1:48">
      <c r="A17" s="397" t="s">
        <v>345</v>
      </c>
      <c r="B17" s="503" t="s">
        <v>238</v>
      </c>
      <c r="C17" s="400">
        <f>SUM(C18:C23)</f>
        <v>5399.69</v>
      </c>
      <c r="D17" s="400">
        <f t="shared" ref="D17:AV17" si="8">SUM(D18:D23)</f>
        <v>4163.45</v>
      </c>
      <c r="E17" s="400">
        <f t="shared" si="8"/>
        <v>1465.11</v>
      </c>
      <c r="F17" s="400">
        <f t="shared" si="8"/>
        <v>281.44</v>
      </c>
      <c r="G17" s="400">
        <f t="shared" si="8"/>
        <v>1229.67</v>
      </c>
      <c r="H17" s="400">
        <f t="shared" si="8"/>
        <v>630.8</v>
      </c>
      <c r="I17" s="400">
        <f t="shared" si="8"/>
        <v>170.14</v>
      </c>
      <c r="J17" s="400">
        <f t="shared" si="8"/>
        <v>0</v>
      </c>
      <c r="K17" s="400">
        <f t="shared" si="8"/>
        <v>184.73</v>
      </c>
      <c r="L17" s="400">
        <f t="shared" si="8"/>
        <v>29.87</v>
      </c>
      <c r="M17" s="400">
        <f t="shared" si="8"/>
        <v>144.33</v>
      </c>
      <c r="N17" s="400">
        <f t="shared" si="8"/>
        <v>27.36</v>
      </c>
      <c r="O17" s="400">
        <f t="shared" si="8"/>
        <v>918.39</v>
      </c>
      <c r="P17" s="400">
        <f t="shared" si="8"/>
        <v>92.69</v>
      </c>
      <c r="Q17" s="400">
        <f t="shared" si="8"/>
        <v>14.3</v>
      </c>
      <c r="R17" s="400">
        <f t="shared" si="8"/>
        <v>1.5</v>
      </c>
      <c r="S17" s="400">
        <f t="shared" si="8"/>
        <v>0.5</v>
      </c>
      <c r="T17" s="400">
        <f t="shared" si="8"/>
        <v>7</v>
      </c>
      <c r="U17" s="400">
        <f t="shared" si="8"/>
        <v>37</v>
      </c>
      <c r="V17" s="400">
        <f t="shared" si="8"/>
        <v>42.44</v>
      </c>
      <c r="W17" s="400">
        <f t="shared" si="8"/>
        <v>0</v>
      </c>
      <c r="X17" s="400">
        <f t="shared" si="8"/>
        <v>103.57</v>
      </c>
      <c r="Y17" s="400">
        <f t="shared" si="8"/>
        <v>38.9</v>
      </c>
      <c r="Z17" s="400">
        <f t="shared" si="8"/>
        <v>0</v>
      </c>
      <c r="AA17" s="400">
        <f t="shared" si="8"/>
        <v>11</v>
      </c>
      <c r="AB17" s="400">
        <f t="shared" si="8"/>
        <v>0</v>
      </c>
      <c r="AC17" s="400">
        <f t="shared" si="8"/>
        <v>16.7</v>
      </c>
      <c r="AD17" s="400">
        <f t="shared" si="8"/>
        <v>13.5</v>
      </c>
      <c r="AE17" s="400">
        <f t="shared" si="8"/>
        <v>29.14</v>
      </c>
      <c r="AF17" s="400">
        <f t="shared" si="8"/>
        <v>3</v>
      </c>
      <c r="AG17" s="400">
        <f t="shared" si="8"/>
        <v>0</v>
      </c>
      <c r="AH17" s="400">
        <f t="shared" si="8"/>
        <v>0</v>
      </c>
      <c r="AI17" s="400">
        <f t="shared" si="8"/>
        <v>28.46</v>
      </c>
      <c r="AJ17" s="400">
        <f t="shared" si="8"/>
        <v>0</v>
      </c>
      <c r="AK17" s="400">
        <f t="shared" si="8"/>
        <v>30.29</v>
      </c>
      <c r="AL17" s="400">
        <f t="shared" si="8"/>
        <v>61.56</v>
      </c>
      <c r="AM17" s="400">
        <f t="shared" si="8"/>
        <v>32.9</v>
      </c>
      <c r="AN17" s="400">
        <f t="shared" si="8"/>
        <v>125.6</v>
      </c>
      <c r="AO17" s="400">
        <f t="shared" si="8"/>
        <v>2.5</v>
      </c>
      <c r="AP17" s="400">
        <f t="shared" si="8"/>
        <v>225.84</v>
      </c>
      <c r="AQ17" s="400">
        <f t="shared" si="8"/>
        <v>317.85</v>
      </c>
      <c r="AR17" s="400">
        <f t="shared" si="8"/>
        <v>7.45</v>
      </c>
      <c r="AS17" s="400">
        <f t="shared" si="8"/>
        <v>305.27</v>
      </c>
      <c r="AT17" s="400">
        <f t="shared" si="8"/>
        <v>5.13</v>
      </c>
      <c r="AU17" s="400">
        <f t="shared" si="8"/>
        <v>0</v>
      </c>
      <c r="AV17" s="400">
        <f t="shared" si="8"/>
        <v>0</v>
      </c>
    </row>
    <row r="18" ht="48" customHeight="1" spans="1:48">
      <c r="A18" s="397" t="s">
        <v>197</v>
      </c>
      <c r="B18" s="502" t="s">
        <v>144</v>
      </c>
      <c r="C18" s="400">
        <f t="shared" ref="C18:C23" si="9">D18+O18+AQ18</f>
        <v>2591.95</v>
      </c>
      <c r="D18" s="400">
        <v>2035.53</v>
      </c>
      <c r="E18" s="400">
        <v>751.49</v>
      </c>
      <c r="F18" s="400">
        <v>278.91</v>
      </c>
      <c r="G18" s="400">
        <v>709.59</v>
      </c>
      <c r="H18" s="400">
        <v>174.33</v>
      </c>
      <c r="I18" s="400">
        <v>0</v>
      </c>
      <c r="J18" s="400">
        <v>0</v>
      </c>
      <c r="K18" s="400">
        <v>96.79</v>
      </c>
      <c r="L18" s="400">
        <v>15.3</v>
      </c>
      <c r="M18" s="400">
        <v>0</v>
      </c>
      <c r="N18" s="400">
        <v>9.12</v>
      </c>
      <c r="O18" s="400">
        <v>556.42</v>
      </c>
      <c r="P18" s="400">
        <v>49.3</v>
      </c>
      <c r="Q18" s="400">
        <v>13</v>
      </c>
      <c r="R18" s="400">
        <v>0</v>
      </c>
      <c r="S18" s="400">
        <v>0.5</v>
      </c>
      <c r="T18" s="400">
        <v>2</v>
      </c>
      <c r="U18" s="400">
        <v>29</v>
      </c>
      <c r="V18" s="400">
        <v>29.5</v>
      </c>
      <c r="W18" s="400">
        <v>0</v>
      </c>
      <c r="X18" s="400">
        <v>77.9</v>
      </c>
      <c r="Y18" s="400">
        <v>22</v>
      </c>
      <c r="Z18" s="400">
        <v>0</v>
      </c>
      <c r="AA18" s="400">
        <v>3</v>
      </c>
      <c r="AB18" s="400">
        <v>0</v>
      </c>
      <c r="AC18" s="400">
        <v>12</v>
      </c>
      <c r="AD18" s="400">
        <v>7</v>
      </c>
      <c r="AE18" s="400">
        <v>17</v>
      </c>
      <c r="AF18" s="400">
        <v>0</v>
      </c>
      <c r="AG18" s="400">
        <v>0</v>
      </c>
      <c r="AH18" s="400">
        <v>0</v>
      </c>
      <c r="AI18" s="400">
        <v>12.46</v>
      </c>
      <c r="AJ18" s="400">
        <v>0</v>
      </c>
      <c r="AK18" s="400">
        <v>15.49</v>
      </c>
      <c r="AL18" s="400">
        <v>32.26</v>
      </c>
      <c r="AM18" s="400">
        <v>25.9</v>
      </c>
      <c r="AN18" s="400">
        <v>116.5</v>
      </c>
      <c r="AO18" s="400">
        <v>0</v>
      </c>
      <c r="AP18" s="400">
        <v>91.61</v>
      </c>
      <c r="AQ18" s="500"/>
      <c r="AR18" s="500"/>
      <c r="AS18" s="500"/>
      <c r="AT18" s="500"/>
      <c r="AU18" s="500"/>
      <c r="AV18" s="500"/>
    </row>
    <row r="19" ht="48" customHeight="1" spans="1:48">
      <c r="A19" s="397" t="s">
        <v>145</v>
      </c>
      <c r="B19" s="502" t="s">
        <v>146</v>
      </c>
      <c r="C19" s="400">
        <f t="shared" si="9"/>
        <v>763.24</v>
      </c>
      <c r="D19" s="400">
        <v>585.08</v>
      </c>
      <c r="E19" s="400">
        <v>188.54</v>
      </c>
      <c r="F19" s="400">
        <v>0.54</v>
      </c>
      <c r="G19" s="400">
        <v>131.15</v>
      </c>
      <c r="H19" s="400">
        <v>120.22</v>
      </c>
      <c r="I19" s="400">
        <v>57.21</v>
      </c>
      <c r="J19" s="400">
        <v>0</v>
      </c>
      <c r="K19" s="400">
        <v>23.2</v>
      </c>
      <c r="L19" s="400">
        <v>3.71</v>
      </c>
      <c r="M19" s="399">
        <v>51.39</v>
      </c>
      <c r="N19" s="400">
        <v>9.12</v>
      </c>
      <c r="O19" s="400">
        <v>100.77</v>
      </c>
      <c r="P19" s="400">
        <v>11</v>
      </c>
      <c r="Q19" s="400">
        <v>0</v>
      </c>
      <c r="R19" s="400">
        <v>0</v>
      </c>
      <c r="S19" s="400">
        <v>0</v>
      </c>
      <c r="T19" s="400">
        <v>2</v>
      </c>
      <c r="U19" s="400">
        <v>2</v>
      </c>
      <c r="V19" s="400">
        <v>7</v>
      </c>
      <c r="W19" s="400">
        <v>0</v>
      </c>
      <c r="X19" s="400">
        <v>16.77</v>
      </c>
      <c r="Y19" s="400">
        <v>4.4</v>
      </c>
      <c r="Z19" s="400">
        <v>0</v>
      </c>
      <c r="AA19" s="400">
        <v>2</v>
      </c>
      <c r="AB19" s="400">
        <v>0</v>
      </c>
      <c r="AC19" s="400">
        <v>3</v>
      </c>
      <c r="AD19" s="400">
        <v>3</v>
      </c>
      <c r="AE19" s="400">
        <v>7.74</v>
      </c>
      <c r="AF19" s="400">
        <v>0</v>
      </c>
      <c r="AG19" s="400">
        <v>0</v>
      </c>
      <c r="AH19" s="400">
        <v>0</v>
      </c>
      <c r="AI19" s="400">
        <v>6</v>
      </c>
      <c r="AJ19" s="400">
        <v>0</v>
      </c>
      <c r="AK19" s="400">
        <v>3.9</v>
      </c>
      <c r="AL19" s="400">
        <v>7.73</v>
      </c>
      <c r="AM19" s="400">
        <v>0</v>
      </c>
      <c r="AN19" s="400">
        <v>4</v>
      </c>
      <c r="AO19" s="400">
        <v>0</v>
      </c>
      <c r="AP19" s="400">
        <v>20.23</v>
      </c>
      <c r="AQ19" s="400">
        <v>77.39</v>
      </c>
      <c r="AR19" s="400">
        <v>0</v>
      </c>
      <c r="AS19" s="400">
        <v>77.39</v>
      </c>
      <c r="AT19" s="400">
        <v>0</v>
      </c>
      <c r="AU19" s="500"/>
      <c r="AV19" s="500"/>
    </row>
    <row r="20" ht="48" customHeight="1" spans="1:48">
      <c r="A20" s="397" t="s">
        <v>147</v>
      </c>
      <c r="B20" s="502" t="s">
        <v>148</v>
      </c>
      <c r="C20" s="400">
        <f t="shared" si="9"/>
        <v>1057.2</v>
      </c>
      <c r="D20" s="400">
        <v>729.52</v>
      </c>
      <c r="E20" s="400">
        <v>249.16</v>
      </c>
      <c r="F20" s="400">
        <v>0.7</v>
      </c>
      <c r="G20" s="400">
        <v>155.55</v>
      </c>
      <c r="H20" s="400">
        <v>146.58</v>
      </c>
      <c r="I20" s="400">
        <v>73.44</v>
      </c>
      <c r="J20" s="400">
        <v>0</v>
      </c>
      <c r="K20" s="400">
        <v>29.73</v>
      </c>
      <c r="L20" s="400">
        <v>5.04</v>
      </c>
      <c r="M20" s="399">
        <v>64.76</v>
      </c>
      <c r="N20" s="400">
        <v>4.56</v>
      </c>
      <c r="O20" s="400">
        <v>110.1</v>
      </c>
      <c r="P20" s="400">
        <v>6.5</v>
      </c>
      <c r="Q20" s="400">
        <v>0</v>
      </c>
      <c r="R20" s="400">
        <v>1.5</v>
      </c>
      <c r="S20" s="400">
        <v>0</v>
      </c>
      <c r="T20" s="400">
        <v>3</v>
      </c>
      <c r="U20" s="400">
        <v>6</v>
      </c>
      <c r="V20" s="400">
        <v>2.5</v>
      </c>
      <c r="W20" s="400">
        <v>0</v>
      </c>
      <c r="X20" s="400">
        <v>0</v>
      </c>
      <c r="Y20" s="400">
        <v>4</v>
      </c>
      <c r="Z20" s="400">
        <v>0</v>
      </c>
      <c r="AA20" s="400">
        <v>5</v>
      </c>
      <c r="AB20" s="400">
        <v>0</v>
      </c>
      <c r="AC20" s="400">
        <v>0</v>
      </c>
      <c r="AD20" s="400">
        <v>2</v>
      </c>
      <c r="AE20" s="400">
        <v>2</v>
      </c>
      <c r="AF20" s="400">
        <v>2</v>
      </c>
      <c r="AG20" s="400">
        <v>0</v>
      </c>
      <c r="AH20" s="400">
        <v>0</v>
      </c>
      <c r="AI20" s="400">
        <v>8</v>
      </c>
      <c r="AJ20" s="400">
        <v>0</v>
      </c>
      <c r="AK20" s="400">
        <v>5.01</v>
      </c>
      <c r="AL20" s="400">
        <v>9.91</v>
      </c>
      <c r="AM20" s="400">
        <v>7</v>
      </c>
      <c r="AN20" s="400">
        <v>0.5</v>
      </c>
      <c r="AO20" s="400">
        <v>2.5</v>
      </c>
      <c r="AP20" s="400">
        <v>42.68</v>
      </c>
      <c r="AQ20" s="400">
        <v>217.58</v>
      </c>
      <c r="AR20" s="400">
        <v>0</v>
      </c>
      <c r="AS20" s="400">
        <v>215.92</v>
      </c>
      <c r="AT20" s="400">
        <v>1.66</v>
      </c>
      <c r="AU20" s="500"/>
      <c r="AV20" s="500"/>
    </row>
    <row r="21" ht="48" customHeight="1" spans="1:48">
      <c r="A21" s="397" t="s">
        <v>149</v>
      </c>
      <c r="B21" s="502" t="s">
        <v>150</v>
      </c>
      <c r="C21" s="400">
        <f t="shared" si="9"/>
        <v>492.2</v>
      </c>
      <c r="D21" s="400">
        <v>412.35</v>
      </c>
      <c r="E21" s="400">
        <v>145.61</v>
      </c>
      <c r="F21" s="400">
        <v>0.84</v>
      </c>
      <c r="G21" s="400">
        <v>136.78</v>
      </c>
      <c r="H21" s="400">
        <v>106.93</v>
      </c>
      <c r="I21" s="400">
        <v>0</v>
      </c>
      <c r="J21" s="400">
        <v>0</v>
      </c>
      <c r="K21" s="400">
        <v>19</v>
      </c>
      <c r="L21" s="400">
        <v>3.19</v>
      </c>
      <c r="M21" s="399">
        <v>0</v>
      </c>
      <c r="N21" s="400">
        <v>0</v>
      </c>
      <c r="O21" s="400">
        <v>77.7</v>
      </c>
      <c r="P21" s="400">
        <v>2</v>
      </c>
      <c r="Q21" s="400">
        <v>0.5</v>
      </c>
      <c r="R21" s="400">
        <v>0</v>
      </c>
      <c r="S21" s="400">
        <v>0</v>
      </c>
      <c r="T21" s="400">
        <v>0</v>
      </c>
      <c r="U21" s="400">
        <v>0</v>
      </c>
      <c r="V21" s="400">
        <v>2</v>
      </c>
      <c r="W21" s="400">
        <v>0</v>
      </c>
      <c r="X21" s="400">
        <v>0</v>
      </c>
      <c r="Y21" s="400">
        <v>6</v>
      </c>
      <c r="Z21" s="400">
        <v>0</v>
      </c>
      <c r="AA21" s="400">
        <v>0</v>
      </c>
      <c r="AB21" s="400">
        <v>0</v>
      </c>
      <c r="AC21" s="400">
        <v>1</v>
      </c>
      <c r="AD21" s="400">
        <v>1</v>
      </c>
      <c r="AE21" s="400">
        <v>1</v>
      </c>
      <c r="AF21" s="400">
        <v>0</v>
      </c>
      <c r="AG21" s="400">
        <v>0</v>
      </c>
      <c r="AH21" s="400">
        <v>0</v>
      </c>
      <c r="AI21" s="400">
        <v>0.5</v>
      </c>
      <c r="AJ21" s="400">
        <v>0</v>
      </c>
      <c r="AK21" s="400">
        <v>3.19</v>
      </c>
      <c r="AL21" s="400">
        <v>6.33</v>
      </c>
      <c r="AM21" s="400">
        <v>0</v>
      </c>
      <c r="AN21" s="400">
        <v>2</v>
      </c>
      <c r="AO21" s="400">
        <v>0</v>
      </c>
      <c r="AP21" s="400">
        <v>52.18</v>
      </c>
      <c r="AQ21" s="400">
        <v>2.15</v>
      </c>
      <c r="AR21" s="400">
        <v>0</v>
      </c>
      <c r="AS21" s="400">
        <v>0</v>
      </c>
      <c r="AT21" s="400">
        <v>2.15</v>
      </c>
      <c r="AU21" s="500"/>
      <c r="AV21" s="500"/>
    </row>
    <row r="22" ht="48" customHeight="1" spans="1:48">
      <c r="A22" s="504" t="s">
        <v>151</v>
      </c>
      <c r="B22" s="505" t="s">
        <v>152</v>
      </c>
      <c r="C22" s="400">
        <f t="shared" si="9"/>
        <v>3.85</v>
      </c>
      <c r="D22" s="400"/>
      <c r="E22" s="400"/>
      <c r="F22" s="400"/>
      <c r="G22" s="400"/>
      <c r="H22" s="400"/>
      <c r="I22" s="400"/>
      <c r="J22" s="400"/>
      <c r="K22" s="400"/>
      <c r="L22" s="400"/>
      <c r="M22" s="399"/>
      <c r="N22" s="400"/>
      <c r="O22" s="400">
        <v>3.85</v>
      </c>
      <c r="P22" s="400">
        <v>0</v>
      </c>
      <c r="Q22" s="400">
        <v>0</v>
      </c>
      <c r="R22" s="400">
        <v>0</v>
      </c>
      <c r="S22" s="400">
        <v>0</v>
      </c>
      <c r="T22" s="400">
        <v>0</v>
      </c>
      <c r="U22" s="400">
        <v>0</v>
      </c>
      <c r="V22" s="400">
        <v>0</v>
      </c>
      <c r="W22" s="400">
        <v>0</v>
      </c>
      <c r="X22" s="400">
        <v>0</v>
      </c>
      <c r="Y22" s="400">
        <v>0</v>
      </c>
      <c r="Z22" s="400">
        <v>0</v>
      </c>
      <c r="AA22" s="400">
        <v>0</v>
      </c>
      <c r="AB22" s="400">
        <v>0</v>
      </c>
      <c r="AC22" s="400">
        <v>0</v>
      </c>
      <c r="AD22" s="400">
        <v>0</v>
      </c>
      <c r="AE22" s="400">
        <v>0</v>
      </c>
      <c r="AF22" s="400">
        <v>0</v>
      </c>
      <c r="AG22" s="400">
        <v>0</v>
      </c>
      <c r="AH22" s="400">
        <v>0</v>
      </c>
      <c r="AI22" s="400">
        <v>0</v>
      </c>
      <c r="AJ22" s="400">
        <v>0</v>
      </c>
      <c r="AK22" s="400">
        <v>0</v>
      </c>
      <c r="AL22" s="400">
        <v>2.87</v>
      </c>
      <c r="AM22" s="400">
        <v>0</v>
      </c>
      <c r="AN22" s="400">
        <v>0</v>
      </c>
      <c r="AO22" s="400">
        <v>0</v>
      </c>
      <c r="AP22" s="400">
        <v>0.98</v>
      </c>
      <c r="AQ22" s="500"/>
      <c r="AR22" s="500"/>
      <c r="AS22" s="500"/>
      <c r="AT22" s="500"/>
      <c r="AU22" s="500"/>
      <c r="AV22" s="500"/>
    </row>
    <row r="23" ht="48" customHeight="1" spans="1:48">
      <c r="A23" s="397" t="s">
        <v>153</v>
      </c>
      <c r="B23" s="502" t="s">
        <v>154</v>
      </c>
      <c r="C23" s="400">
        <f t="shared" si="9"/>
        <v>491.25</v>
      </c>
      <c r="D23" s="400">
        <v>400.97</v>
      </c>
      <c r="E23" s="400">
        <v>130.31</v>
      </c>
      <c r="F23" s="400">
        <v>0.45</v>
      </c>
      <c r="G23" s="400">
        <v>96.6</v>
      </c>
      <c r="H23" s="400">
        <v>82.74</v>
      </c>
      <c r="I23" s="400">
        <v>39.49</v>
      </c>
      <c r="J23" s="400">
        <v>0</v>
      </c>
      <c r="K23" s="400">
        <v>16.01</v>
      </c>
      <c r="L23" s="400">
        <v>2.63</v>
      </c>
      <c r="M23" s="400">
        <v>28.18</v>
      </c>
      <c r="N23" s="400">
        <v>4.56</v>
      </c>
      <c r="O23" s="400">
        <v>69.55</v>
      </c>
      <c r="P23" s="400">
        <v>23.89</v>
      </c>
      <c r="Q23" s="400">
        <v>0.8</v>
      </c>
      <c r="R23" s="400">
        <v>0</v>
      </c>
      <c r="S23" s="400">
        <v>0</v>
      </c>
      <c r="T23" s="400">
        <v>0</v>
      </c>
      <c r="U23" s="400">
        <v>0</v>
      </c>
      <c r="V23" s="400">
        <v>1.44</v>
      </c>
      <c r="W23" s="400">
        <v>0</v>
      </c>
      <c r="X23" s="400">
        <v>8.9</v>
      </c>
      <c r="Y23" s="400">
        <v>2.5</v>
      </c>
      <c r="Z23" s="400">
        <v>0</v>
      </c>
      <c r="AA23" s="400">
        <v>1</v>
      </c>
      <c r="AB23" s="400">
        <v>0</v>
      </c>
      <c r="AC23" s="400">
        <v>0.7</v>
      </c>
      <c r="AD23" s="400">
        <v>0.5</v>
      </c>
      <c r="AE23" s="400">
        <v>1.4</v>
      </c>
      <c r="AF23" s="400">
        <v>1</v>
      </c>
      <c r="AG23" s="400">
        <v>0</v>
      </c>
      <c r="AH23" s="400">
        <v>0</v>
      </c>
      <c r="AI23" s="400">
        <v>1.5</v>
      </c>
      <c r="AJ23" s="400">
        <v>0</v>
      </c>
      <c r="AK23" s="400">
        <v>2.7</v>
      </c>
      <c r="AL23" s="400">
        <v>2.46</v>
      </c>
      <c r="AM23" s="400">
        <v>0</v>
      </c>
      <c r="AN23" s="400">
        <v>2.6</v>
      </c>
      <c r="AO23" s="400">
        <v>0</v>
      </c>
      <c r="AP23" s="400">
        <v>18.16</v>
      </c>
      <c r="AQ23" s="400">
        <v>20.73</v>
      </c>
      <c r="AR23" s="400">
        <v>7.45</v>
      </c>
      <c r="AS23" s="400">
        <v>11.96</v>
      </c>
      <c r="AT23" s="400">
        <v>1.32</v>
      </c>
      <c r="AU23" s="500"/>
      <c r="AV23" s="500"/>
    </row>
    <row r="24" ht="48" customHeight="1" spans="1:48">
      <c r="A24" s="397" t="s">
        <v>346</v>
      </c>
      <c r="B24" s="502" t="s">
        <v>239</v>
      </c>
      <c r="C24" s="400">
        <f>C25+C26+C27</f>
        <v>633.89</v>
      </c>
      <c r="D24" s="400">
        <f t="shared" ref="D24:AV24" si="10">D25+D26+D27</f>
        <v>447.9</v>
      </c>
      <c r="E24" s="400">
        <f t="shared" si="10"/>
        <v>130.11</v>
      </c>
      <c r="F24" s="400">
        <f t="shared" si="10"/>
        <v>0.45</v>
      </c>
      <c r="G24" s="400">
        <f t="shared" si="10"/>
        <v>121.86</v>
      </c>
      <c r="H24" s="400">
        <f t="shared" si="10"/>
        <v>94.2</v>
      </c>
      <c r="I24" s="400">
        <f t="shared" si="10"/>
        <v>41.48</v>
      </c>
      <c r="J24" s="400">
        <f t="shared" si="10"/>
        <v>0</v>
      </c>
      <c r="K24" s="400">
        <f t="shared" si="10"/>
        <v>16.86</v>
      </c>
      <c r="L24" s="400">
        <f t="shared" si="10"/>
        <v>2.69</v>
      </c>
      <c r="M24" s="400">
        <f t="shared" si="10"/>
        <v>40.25</v>
      </c>
      <c r="N24" s="400">
        <f t="shared" si="10"/>
        <v>0</v>
      </c>
      <c r="O24" s="400">
        <f t="shared" si="10"/>
        <v>185.99</v>
      </c>
      <c r="P24" s="400">
        <f t="shared" si="10"/>
        <v>25.4</v>
      </c>
      <c r="Q24" s="400">
        <f t="shared" si="10"/>
        <v>1</v>
      </c>
      <c r="R24" s="400">
        <f t="shared" si="10"/>
        <v>0</v>
      </c>
      <c r="S24" s="400">
        <f t="shared" si="10"/>
        <v>0</v>
      </c>
      <c r="T24" s="400">
        <f t="shared" si="10"/>
        <v>2</v>
      </c>
      <c r="U24" s="400">
        <f t="shared" si="10"/>
        <v>11</v>
      </c>
      <c r="V24" s="400">
        <f t="shared" si="10"/>
        <v>11</v>
      </c>
      <c r="W24" s="400">
        <f t="shared" si="10"/>
        <v>0</v>
      </c>
      <c r="X24" s="400">
        <f t="shared" si="10"/>
        <v>0</v>
      </c>
      <c r="Y24" s="400">
        <f t="shared" si="10"/>
        <v>18</v>
      </c>
      <c r="Z24" s="400">
        <f t="shared" si="10"/>
        <v>0</v>
      </c>
      <c r="AA24" s="400">
        <f t="shared" si="10"/>
        <v>11</v>
      </c>
      <c r="AB24" s="400">
        <f t="shared" si="10"/>
        <v>0</v>
      </c>
      <c r="AC24" s="400">
        <f t="shared" si="10"/>
        <v>10</v>
      </c>
      <c r="AD24" s="400">
        <f t="shared" si="10"/>
        <v>10</v>
      </c>
      <c r="AE24" s="400">
        <f t="shared" si="10"/>
        <v>8.8</v>
      </c>
      <c r="AF24" s="400">
        <f t="shared" si="10"/>
        <v>0</v>
      </c>
      <c r="AG24" s="400">
        <f t="shared" si="10"/>
        <v>0</v>
      </c>
      <c r="AH24" s="400">
        <f t="shared" si="10"/>
        <v>0</v>
      </c>
      <c r="AI24" s="400">
        <f t="shared" si="10"/>
        <v>1</v>
      </c>
      <c r="AJ24" s="400">
        <f t="shared" si="10"/>
        <v>0</v>
      </c>
      <c r="AK24" s="400">
        <f t="shared" si="10"/>
        <v>2.83</v>
      </c>
      <c r="AL24" s="400">
        <f t="shared" si="10"/>
        <v>5.62</v>
      </c>
      <c r="AM24" s="400">
        <f t="shared" si="10"/>
        <v>0</v>
      </c>
      <c r="AN24" s="400">
        <f t="shared" si="10"/>
        <v>2.2</v>
      </c>
      <c r="AO24" s="400">
        <f t="shared" si="10"/>
        <v>0</v>
      </c>
      <c r="AP24" s="400">
        <f t="shared" si="10"/>
        <v>66.14</v>
      </c>
      <c r="AQ24" s="400">
        <f t="shared" si="10"/>
        <v>0</v>
      </c>
      <c r="AR24" s="400">
        <f t="shared" si="10"/>
        <v>0</v>
      </c>
      <c r="AS24" s="400">
        <f t="shared" si="10"/>
        <v>0</v>
      </c>
      <c r="AT24" s="400">
        <f t="shared" si="10"/>
        <v>0</v>
      </c>
      <c r="AU24" s="400">
        <f t="shared" si="10"/>
        <v>0</v>
      </c>
      <c r="AV24" s="400">
        <f t="shared" si="10"/>
        <v>0</v>
      </c>
    </row>
    <row r="25" ht="48" customHeight="1" spans="1:48">
      <c r="A25" s="504" t="s">
        <v>155</v>
      </c>
      <c r="B25" s="505" t="s">
        <v>156</v>
      </c>
      <c r="C25" s="400">
        <f>D25+O25+AQ25</f>
        <v>118.19</v>
      </c>
      <c r="D25" s="400"/>
      <c r="E25" s="400"/>
      <c r="F25" s="400"/>
      <c r="G25" s="400"/>
      <c r="H25" s="400"/>
      <c r="I25" s="400"/>
      <c r="J25" s="400"/>
      <c r="K25" s="400"/>
      <c r="L25" s="400"/>
      <c r="M25" s="400"/>
      <c r="N25" s="400"/>
      <c r="O25" s="400">
        <v>118.19</v>
      </c>
      <c r="P25" s="400">
        <v>20</v>
      </c>
      <c r="Q25" s="400">
        <v>0</v>
      </c>
      <c r="R25" s="400">
        <v>0</v>
      </c>
      <c r="S25" s="400">
        <v>0</v>
      </c>
      <c r="T25" s="400">
        <v>1</v>
      </c>
      <c r="U25" s="400">
        <v>10</v>
      </c>
      <c r="V25" s="400">
        <v>10</v>
      </c>
      <c r="W25" s="400">
        <v>0</v>
      </c>
      <c r="X25" s="400">
        <v>0</v>
      </c>
      <c r="Y25" s="400">
        <v>15</v>
      </c>
      <c r="Z25" s="400">
        <v>0</v>
      </c>
      <c r="AA25" s="400">
        <v>10</v>
      </c>
      <c r="AB25" s="400">
        <v>0</v>
      </c>
      <c r="AC25" s="400">
        <v>10</v>
      </c>
      <c r="AD25" s="400">
        <v>10</v>
      </c>
      <c r="AE25" s="400">
        <v>5</v>
      </c>
      <c r="AF25" s="400">
        <v>0</v>
      </c>
      <c r="AG25" s="400">
        <v>0</v>
      </c>
      <c r="AH25" s="400">
        <v>0</v>
      </c>
      <c r="AI25" s="400">
        <v>0</v>
      </c>
      <c r="AJ25" s="400">
        <v>0</v>
      </c>
      <c r="AK25" s="400">
        <v>0</v>
      </c>
      <c r="AL25" s="400">
        <v>0</v>
      </c>
      <c r="AM25" s="400">
        <v>0</v>
      </c>
      <c r="AN25" s="400">
        <v>0</v>
      </c>
      <c r="AO25" s="400">
        <v>0</v>
      </c>
      <c r="AP25" s="400">
        <v>27.19</v>
      </c>
      <c r="AQ25" s="500"/>
      <c r="AR25" s="500"/>
      <c r="AS25" s="500"/>
      <c r="AT25" s="500"/>
      <c r="AU25" s="500"/>
      <c r="AV25" s="500"/>
    </row>
    <row r="26" ht="48" customHeight="1" spans="1:48">
      <c r="A26" s="506" t="s">
        <v>157</v>
      </c>
      <c r="B26" s="502" t="s">
        <v>158</v>
      </c>
      <c r="C26" s="400">
        <f>D26+O26+AQ26</f>
        <v>110.82</v>
      </c>
      <c r="D26" s="400">
        <v>93.42</v>
      </c>
      <c r="E26" s="400">
        <v>24.3</v>
      </c>
      <c r="F26" s="400">
        <v>0.22</v>
      </c>
      <c r="G26" s="400">
        <v>27.6</v>
      </c>
      <c r="H26" s="400">
        <v>20.7</v>
      </c>
      <c r="I26" s="400">
        <v>8.32</v>
      </c>
      <c r="J26" s="400">
        <v>0</v>
      </c>
      <c r="K26" s="400">
        <v>3.39</v>
      </c>
      <c r="L26" s="400">
        <v>0.53</v>
      </c>
      <c r="M26" s="399">
        <v>8.36</v>
      </c>
      <c r="N26" s="400">
        <v>0</v>
      </c>
      <c r="O26" s="400">
        <v>17.4</v>
      </c>
      <c r="P26" s="400">
        <v>3.4</v>
      </c>
      <c r="Q26" s="400">
        <v>0</v>
      </c>
      <c r="R26" s="400">
        <v>0</v>
      </c>
      <c r="S26" s="400">
        <v>0</v>
      </c>
      <c r="T26" s="400">
        <v>0</v>
      </c>
      <c r="U26" s="400">
        <v>0</v>
      </c>
      <c r="V26" s="400">
        <v>0</v>
      </c>
      <c r="W26" s="400">
        <v>0</v>
      </c>
      <c r="X26" s="400">
        <v>0</v>
      </c>
      <c r="Y26" s="400">
        <v>1</v>
      </c>
      <c r="Z26" s="400">
        <v>0</v>
      </c>
      <c r="AA26" s="400">
        <v>0</v>
      </c>
      <c r="AB26" s="400">
        <v>0</v>
      </c>
      <c r="AC26" s="400">
        <v>0</v>
      </c>
      <c r="AD26" s="400">
        <v>0</v>
      </c>
      <c r="AE26" s="400">
        <v>0.8</v>
      </c>
      <c r="AF26" s="400">
        <v>0</v>
      </c>
      <c r="AG26" s="400">
        <v>0</v>
      </c>
      <c r="AH26" s="400">
        <v>0</v>
      </c>
      <c r="AI26" s="400">
        <v>0</v>
      </c>
      <c r="AJ26" s="400">
        <v>0</v>
      </c>
      <c r="AK26" s="400">
        <v>0.57</v>
      </c>
      <c r="AL26" s="400">
        <v>1.13</v>
      </c>
      <c r="AM26" s="400">
        <v>0</v>
      </c>
      <c r="AN26" s="400">
        <v>1.2</v>
      </c>
      <c r="AO26" s="400">
        <v>0</v>
      </c>
      <c r="AP26" s="400">
        <v>9.3</v>
      </c>
      <c r="AQ26" s="500"/>
      <c r="AR26" s="500"/>
      <c r="AS26" s="500"/>
      <c r="AT26" s="500"/>
      <c r="AU26" s="500"/>
      <c r="AV26" s="500"/>
    </row>
    <row r="27" ht="48" customHeight="1" spans="1:48">
      <c r="A27" s="397" t="s">
        <v>159</v>
      </c>
      <c r="B27" s="502" t="s">
        <v>160</v>
      </c>
      <c r="C27" s="400">
        <f>D27+O27+AQ27</f>
        <v>404.88</v>
      </c>
      <c r="D27" s="400">
        <v>354.48</v>
      </c>
      <c r="E27" s="400">
        <v>105.81</v>
      </c>
      <c r="F27" s="400">
        <v>0.23</v>
      </c>
      <c r="G27" s="400">
        <v>94.26</v>
      </c>
      <c r="H27" s="400">
        <v>73.5</v>
      </c>
      <c r="I27" s="400">
        <v>33.16</v>
      </c>
      <c r="J27" s="400">
        <v>0</v>
      </c>
      <c r="K27" s="400">
        <v>13.47</v>
      </c>
      <c r="L27" s="400">
        <v>2.16</v>
      </c>
      <c r="M27" s="399">
        <v>31.89</v>
      </c>
      <c r="N27" s="400">
        <v>0</v>
      </c>
      <c r="O27" s="400">
        <v>50.4</v>
      </c>
      <c r="P27" s="400">
        <v>2</v>
      </c>
      <c r="Q27" s="400">
        <v>1</v>
      </c>
      <c r="R27" s="400">
        <v>0</v>
      </c>
      <c r="S27" s="400">
        <v>0</v>
      </c>
      <c r="T27" s="400">
        <v>1</v>
      </c>
      <c r="U27" s="400">
        <v>1</v>
      </c>
      <c r="V27" s="400">
        <v>1</v>
      </c>
      <c r="W27" s="400">
        <v>0</v>
      </c>
      <c r="X27" s="400">
        <v>0</v>
      </c>
      <c r="Y27" s="400">
        <v>2</v>
      </c>
      <c r="Z27" s="400">
        <v>0</v>
      </c>
      <c r="AA27" s="400">
        <v>1</v>
      </c>
      <c r="AB27" s="400">
        <v>0</v>
      </c>
      <c r="AC27" s="400">
        <v>0</v>
      </c>
      <c r="AD27" s="400">
        <v>0</v>
      </c>
      <c r="AE27" s="400">
        <v>3</v>
      </c>
      <c r="AF27" s="400">
        <v>0</v>
      </c>
      <c r="AG27" s="400">
        <v>0</v>
      </c>
      <c r="AH27" s="400">
        <v>0</v>
      </c>
      <c r="AI27" s="400">
        <v>1</v>
      </c>
      <c r="AJ27" s="400">
        <v>0</v>
      </c>
      <c r="AK27" s="400">
        <v>2.26</v>
      </c>
      <c r="AL27" s="400">
        <v>4.49</v>
      </c>
      <c r="AM27" s="400">
        <v>0</v>
      </c>
      <c r="AN27" s="400">
        <v>1</v>
      </c>
      <c r="AO27" s="400">
        <v>0</v>
      </c>
      <c r="AP27" s="400">
        <v>29.65</v>
      </c>
      <c r="AQ27" s="500"/>
      <c r="AR27" s="500"/>
      <c r="AS27" s="500"/>
      <c r="AT27" s="500"/>
      <c r="AU27" s="500"/>
      <c r="AV27" s="500"/>
    </row>
    <row r="28" ht="48" customHeight="1" spans="1:48">
      <c r="A28" s="397" t="s">
        <v>347</v>
      </c>
      <c r="B28" s="502" t="s">
        <v>240</v>
      </c>
      <c r="C28" s="400">
        <f>C29+C30</f>
        <v>750.06</v>
      </c>
      <c r="D28" s="400">
        <f t="shared" ref="D28:AV28" si="11">D29+D30</f>
        <v>573.27</v>
      </c>
      <c r="E28" s="400">
        <f t="shared" si="11"/>
        <v>92.2</v>
      </c>
      <c r="F28" s="400">
        <f t="shared" si="11"/>
        <v>0.34</v>
      </c>
      <c r="G28" s="400">
        <f t="shared" si="11"/>
        <v>255.95</v>
      </c>
      <c r="H28" s="400">
        <f t="shared" si="11"/>
        <v>67.25</v>
      </c>
      <c r="I28" s="400">
        <f t="shared" si="11"/>
        <v>103.63</v>
      </c>
      <c r="J28" s="400">
        <f t="shared" si="11"/>
        <v>0</v>
      </c>
      <c r="K28" s="400">
        <f t="shared" si="11"/>
        <v>42.04</v>
      </c>
      <c r="L28" s="400">
        <f t="shared" si="11"/>
        <v>6.64</v>
      </c>
      <c r="M28" s="400">
        <f t="shared" si="11"/>
        <v>0</v>
      </c>
      <c r="N28" s="400">
        <f t="shared" si="11"/>
        <v>5.22</v>
      </c>
      <c r="O28" s="400">
        <f t="shared" si="11"/>
        <v>176.79</v>
      </c>
      <c r="P28" s="400">
        <f t="shared" si="11"/>
        <v>9.5</v>
      </c>
      <c r="Q28" s="400">
        <f t="shared" si="11"/>
        <v>0.4</v>
      </c>
      <c r="R28" s="400">
        <f t="shared" si="11"/>
        <v>0</v>
      </c>
      <c r="S28" s="400">
        <f t="shared" si="11"/>
        <v>0</v>
      </c>
      <c r="T28" s="400">
        <f t="shared" si="11"/>
        <v>0</v>
      </c>
      <c r="U28" s="400">
        <f t="shared" si="11"/>
        <v>0</v>
      </c>
      <c r="V28" s="400">
        <f t="shared" si="11"/>
        <v>7.4</v>
      </c>
      <c r="W28" s="400">
        <f t="shared" si="11"/>
        <v>0</v>
      </c>
      <c r="X28" s="400">
        <f t="shared" si="11"/>
        <v>22.14</v>
      </c>
      <c r="Y28" s="400">
        <f t="shared" si="11"/>
        <v>1</v>
      </c>
      <c r="Z28" s="400">
        <f t="shared" si="11"/>
        <v>0</v>
      </c>
      <c r="AA28" s="400">
        <f t="shared" si="11"/>
        <v>8</v>
      </c>
      <c r="AB28" s="400">
        <f t="shared" si="11"/>
        <v>0</v>
      </c>
      <c r="AC28" s="400">
        <f t="shared" si="11"/>
        <v>0</v>
      </c>
      <c r="AD28" s="400">
        <f t="shared" si="11"/>
        <v>0</v>
      </c>
      <c r="AE28" s="400">
        <f t="shared" si="11"/>
        <v>3</v>
      </c>
      <c r="AF28" s="400">
        <f t="shared" si="11"/>
        <v>0</v>
      </c>
      <c r="AG28" s="400">
        <f t="shared" si="11"/>
        <v>0</v>
      </c>
      <c r="AH28" s="400">
        <f t="shared" si="11"/>
        <v>0</v>
      </c>
      <c r="AI28" s="400">
        <f t="shared" si="11"/>
        <v>3.2</v>
      </c>
      <c r="AJ28" s="400">
        <f t="shared" si="11"/>
        <v>0</v>
      </c>
      <c r="AK28" s="400">
        <f t="shared" si="11"/>
        <v>7.07</v>
      </c>
      <c r="AL28" s="400">
        <f t="shared" si="11"/>
        <v>14.01</v>
      </c>
      <c r="AM28" s="400">
        <f t="shared" si="11"/>
        <v>6.4</v>
      </c>
      <c r="AN28" s="400">
        <f t="shared" si="11"/>
        <v>6.55</v>
      </c>
      <c r="AO28" s="400">
        <f t="shared" si="11"/>
        <v>0</v>
      </c>
      <c r="AP28" s="400">
        <f t="shared" si="11"/>
        <v>88.12</v>
      </c>
      <c r="AQ28" s="400">
        <f t="shared" si="11"/>
        <v>0</v>
      </c>
      <c r="AR28" s="400">
        <f t="shared" si="11"/>
        <v>0</v>
      </c>
      <c r="AS28" s="400">
        <f t="shared" si="11"/>
        <v>0</v>
      </c>
      <c r="AT28" s="400">
        <f t="shared" si="11"/>
        <v>0</v>
      </c>
      <c r="AU28" s="400">
        <f t="shared" si="11"/>
        <v>0</v>
      </c>
      <c r="AV28" s="400">
        <f t="shared" si="11"/>
        <v>0</v>
      </c>
    </row>
    <row r="29" ht="48" customHeight="1" spans="1:48">
      <c r="A29" s="397" t="s">
        <v>161</v>
      </c>
      <c r="B29" s="502" t="s">
        <v>162</v>
      </c>
      <c r="C29" s="400">
        <f>D29+O29+AQ29</f>
        <v>404.52</v>
      </c>
      <c r="D29" s="400">
        <v>278.78</v>
      </c>
      <c r="E29" s="400">
        <v>0</v>
      </c>
      <c r="F29" s="400">
        <v>0</v>
      </c>
      <c r="G29" s="400">
        <v>164.7</v>
      </c>
      <c r="H29" s="400">
        <v>0</v>
      </c>
      <c r="I29" s="400">
        <v>74.15</v>
      </c>
      <c r="J29" s="400">
        <v>0</v>
      </c>
      <c r="K29" s="400">
        <v>30.06</v>
      </c>
      <c r="L29" s="400">
        <v>4.65</v>
      </c>
      <c r="M29" s="399">
        <v>0</v>
      </c>
      <c r="N29" s="400">
        <v>5.22</v>
      </c>
      <c r="O29" s="400">
        <v>125.74</v>
      </c>
      <c r="P29" s="400">
        <v>7</v>
      </c>
      <c r="Q29" s="400">
        <v>0.4</v>
      </c>
      <c r="R29" s="400">
        <v>0</v>
      </c>
      <c r="S29" s="400">
        <v>0</v>
      </c>
      <c r="T29" s="400">
        <v>0</v>
      </c>
      <c r="U29" s="400">
        <v>0</v>
      </c>
      <c r="V29" s="400">
        <v>6.4</v>
      </c>
      <c r="W29" s="400">
        <v>0</v>
      </c>
      <c r="X29" s="400">
        <v>22.14</v>
      </c>
      <c r="Y29" s="400">
        <v>1</v>
      </c>
      <c r="Z29" s="400">
        <v>0</v>
      </c>
      <c r="AA29" s="400">
        <v>8</v>
      </c>
      <c r="AB29" s="400">
        <v>0</v>
      </c>
      <c r="AC29" s="400">
        <v>0</v>
      </c>
      <c r="AD29" s="400">
        <v>0</v>
      </c>
      <c r="AE29" s="400">
        <v>2</v>
      </c>
      <c r="AF29" s="400">
        <v>0</v>
      </c>
      <c r="AG29" s="400">
        <v>0</v>
      </c>
      <c r="AH29" s="400">
        <v>0</v>
      </c>
      <c r="AI29" s="400">
        <v>3.2</v>
      </c>
      <c r="AJ29" s="400">
        <v>0</v>
      </c>
      <c r="AK29" s="400">
        <v>5.06</v>
      </c>
      <c r="AL29" s="400">
        <v>10.02</v>
      </c>
      <c r="AM29" s="400">
        <v>6.4</v>
      </c>
      <c r="AN29" s="400">
        <v>3.5</v>
      </c>
      <c r="AO29" s="400">
        <v>0</v>
      </c>
      <c r="AP29" s="400">
        <v>50.62</v>
      </c>
      <c r="AQ29" s="500"/>
      <c r="AR29" s="500"/>
      <c r="AS29" s="500"/>
      <c r="AT29" s="500"/>
      <c r="AU29" s="500"/>
      <c r="AV29" s="500"/>
    </row>
    <row r="30" ht="48" customHeight="1" spans="1:48">
      <c r="A30" s="397" t="s">
        <v>163</v>
      </c>
      <c r="B30" s="502" t="s">
        <v>164</v>
      </c>
      <c r="C30" s="400">
        <f>D30+O30+AQ30</f>
        <v>345.54</v>
      </c>
      <c r="D30" s="400">
        <v>294.49</v>
      </c>
      <c r="E30" s="400">
        <v>92.2</v>
      </c>
      <c r="F30" s="400">
        <v>0.34</v>
      </c>
      <c r="G30" s="400">
        <v>91.25</v>
      </c>
      <c r="H30" s="400">
        <v>67.25</v>
      </c>
      <c r="I30" s="400">
        <v>29.48</v>
      </c>
      <c r="J30" s="400">
        <v>0</v>
      </c>
      <c r="K30" s="400">
        <v>11.98</v>
      </c>
      <c r="L30" s="400">
        <v>1.99</v>
      </c>
      <c r="M30" s="399">
        <v>0</v>
      </c>
      <c r="N30" s="400">
        <v>0</v>
      </c>
      <c r="O30" s="400">
        <v>51.05</v>
      </c>
      <c r="P30" s="400">
        <v>2.5</v>
      </c>
      <c r="Q30" s="400">
        <v>0</v>
      </c>
      <c r="R30" s="400">
        <v>0</v>
      </c>
      <c r="S30" s="400">
        <v>0</v>
      </c>
      <c r="T30" s="400">
        <v>0</v>
      </c>
      <c r="U30" s="400">
        <v>0</v>
      </c>
      <c r="V30" s="400">
        <v>1</v>
      </c>
      <c r="W30" s="400">
        <v>0</v>
      </c>
      <c r="X30" s="400">
        <v>0</v>
      </c>
      <c r="Y30" s="400">
        <v>0</v>
      </c>
      <c r="Z30" s="400">
        <v>0</v>
      </c>
      <c r="AA30" s="400">
        <v>0</v>
      </c>
      <c r="AB30" s="400">
        <v>0</v>
      </c>
      <c r="AC30" s="400">
        <v>0</v>
      </c>
      <c r="AD30" s="400">
        <v>0</v>
      </c>
      <c r="AE30" s="400">
        <v>1</v>
      </c>
      <c r="AF30" s="400">
        <v>0</v>
      </c>
      <c r="AG30" s="400">
        <v>0</v>
      </c>
      <c r="AH30" s="400">
        <v>0</v>
      </c>
      <c r="AI30" s="400">
        <v>0</v>
      </c>
      <c r="AJ30" s="400">
        <v>0</v>
      </c>
      <c r="AK30" s="400">
        <v>2.01</v>
      </c>
      <c r="AL30" s="400">
        <v>3.99</v>
      </c>
      <c r="AM30" s="400">
        <v>0</v>
      </c>
      <c r="AN30" s="400">
        <v>3.05</v>
      </c>
      <c r="AO30" s="400">
        <v>0</v>
      </c>
      <c r="AP30" s="400">
        <v>37.5</v>
      </c>
      <c r="AQ30" s="500"/>
      <c r="AR30" s="500"/>
      <c r="AS30" s="500"/>
      <c r="AT30" s="500"/>
      <c r="AU30" s="500"/>
      <c r="AV30" s="500"/>
    </row>
    <row r="31" ht="48" customHeight="1" spans="1:48">
      <c r="A31" s="397" t="s">
        <v>348</v>
      </c>
      <c r="B31" s="502" t="s">
        <v>241</v>
      </c>
      <c r="C31" s="400">
        <f>C32</f>
        <v>681.72</v>
      </c>
      <c r="D31" s="400">
        <f t="shared" ref="D31:AV31" si="12">D32</f>
        <v>574.16</v>
      </c>
      <c r="E31" s="400">
        <f t="shared" si="12"/>
        <v>178.24</v>
      </c>
      <c r="F31" s="400">
        <f t="shared" si="12"/>
        <v>3.1</v>
      </c>
      <c r="G31" s="400">
        <f t="shared" si="12"/>
        <v>159.78</v>
      </c>
      <c r="H31" s="400">
        <f t="shared" si="12"/>
        <v>119.37</v>
      </c>
      <c r="I31" s="400">
        <f t="shared" si="12"/>
        <v>55.58</v>
      </c>
      <c r="J31" s="400">
        <f t="shared" si="12"/>
        <v>0</v>
      </c>
      <c r="K31" s="400">
        <f t="shared" si="12"/>
        <v>22.55</v>
      </c>
      <c r="L31" s="400">
        <f t="shared" si="12"/>
        <v>3.86</v>
      </c>
      <c r="M31" s="400">
        <f t="shared" si="12"/>
        <v>0</v>
      </c>
      <c r="N31" s="400">
        <f t="shared" si="12"/>
        <v>31.68</v>
      </c>
      <c r="O31" s="400">
        <f t="shared" si="12"/>
        <v>107.56</v>
      </c>
      <c r="P31" s="400">
        <f t="shared" si="12"/>
        <v>10</v>
      </c>
      <c r="Q31" s="400">
        <f t="shared" si="12"/>
        <v>0.2</v>
      </c>
      <c r="R31" s="400">
        <f t="shared" si="12"/>
        <v>0</v>
      </c>
      <c r="S31" s="400">
        <f t="shared" si="12"/>
        <v>0</v>
      </c>
      <c r="T31" s="400">
        <f t="shared" si="12"/>
        <v>0.2</v>
      </c>
      <c r="U31" s="400">
        <f t="shared" si="12"/>
        <v>1.5</v>
      </c>
      <c r="V31" s="400">
        <f t="shared" si="12"/>
        <v>1</v>
      </c>
      <c r="W31" s="400">
        <f t="shared" si="12"/>
        <v>0</v>
      </c>
      <c r="X31" s="400">
        <f t="shared" si="12"/>
        <v>17.16</v>
      </c>
      <c r="Y31" s="400">
        <f t="shared" si="12"/>
        <v>19.4</v>
      </c>
      <c r="Z31" s="400">
        <f t="shared" si="12"/>
        <v>0</v>
      </c>
      <c r="AA31" s="400">
        <f t="shared" si="12"/>
        <v>6.5</v>
      </c>
      <c r="AB31" s="400">
        <f t="shared" si="12"/>
        <v>0</v>
      </c>
      <c r="AC31" s="400">
        <f t="shared" si="12"/>
        <v>3</v>
      </c>
      <c r="AD31" s="400">
        <f t="shared" si="12"/>
        <v>3.4</v>
      </c>
      <c r="AE31" s="400">
        <f t="shared" si="12"/>
        <v>6.64</v>
      </c>
      <c r="AF31" s="400">
        <f t="shared" si="12"/>
        <v>3.05</v>
      </c>
      <c r="AG31" s="400">
        <f t="shared" si="12"/>
        <v>0</v>
      </c>
      <c r="AH31" s="400">
        <f t="shared" si="12"/>
        <v>2.8</v>
      </c>
      <c r="AI31" s="400">
        <f t="shared" si="12"/>
        <v>0</v>
      </c>
      <c r="AJ31" s="400">
        <f t="shared" si="12"/>
        <v>0</v>
      </c>
      <c r="AK31" s="400">
        <f t="shared" si="12"/>
        <v>3.79</v>
      </c>
      <c r="AL31" s="400">
        <f t="shared" si="12"/>
        <v>7.9</v>
      </c>
      <c r="AM31" s="400">
        <f t="shared" si="12"/>
        <v>3.5</v>
      </c>
      <c r="AN31" s="400">
        <f t="shared" si="12"/>
        <v>2.5</v>
      </c>
      <c r="AO31" s="400">
        <f t="shared" si="12"/>
        <v>0</v>
      </c>
      <c r="AP31" s="400">
        <f t="shared" si="12"/>
        <v>15.02</v>
      </c>
      <c r="AQ31" s="400">
        <f t="shared" si="12"/>
        <v>0</v>
      </c>
      <c r="AR31" s="400">
        <f t="shared" si="12"/>
        <v>0</v>
      </c>
      <c r="AS31" s="400">
        <f t="shared" si="12"/>
        <v>0</v>
      </c>
      <c r="AT31" s="400">
        <f t="shared" si="12"/>
        <v>0</v>
      </c>
      <c r="AU31" s="400">
        <f t="shared" si="12"/>
        <v>0</v>
      </c>
      <c r="AV31" s="400">
        <f t="shared" si="12"/>
        <v>0</v>
      </c>
    </row>
    <row r="32" ht="48" customHeight="1" spans="1:48">
      <c r="A32" s="397" t="s">
        <v>167</v>
      </c>
      <c r="B32" s="502" t="s">
        <v>168</v>
      </c>
      <c r="C32" s="400">
        <f>D32+O32+AQ32</f>
        <v>681.72</v>
      </c>
      <c r="D32" s="400">
        <v>574.16</v>
      </c>
      <c r="E32" s="400">
        <v>178.24</v>
      </c>
      <c r="F32" s="400">
        <v>3.1</v>
      </c>
      <c r="G32" s="400">
        <v>159.78</v>
      </c>
      <c r="H32" s="400">
        <v>119.37</v>
      </c>
      <c r="I32" s="400">
        <v>55.58</v>
      </c>
      <c r="J32" s="400">
        <v>0</v>
      </c>
      <c r="K32" s="400">
        <v>22.55</v>
      </c>
      <c r="L32" s="400">
        <v>3.86</v>
      </c>
      <c r="M32" s="399">
        <v>0</v>
      </c>
      <c r="N32" s="400">
        <v>31.68</v>
      </c>
      <c r="O32" s="400">
        <v>107.56</v>
      </c>
      <c r="P32" s="400">
        <v>10</v>
      </c>
      <c r="Q32" s="400">
        <v>0.2</v>
      </c>
      <c r="R32" s="400">
        <v>0</v>
      </c>
      <c r="S32" s="400">
        <v>0</v>
      </c>
      <c r="T32" s="400">
        <v>0.2</v>
      </c>
      <c r="U32" s="400">
        <v>1.5</v>
      </c>
      <c r="V32" s="400">
        <v>1</v>
      </c>
      <c r="W32" s="400">
        <v>0</v>
      </c>
      <c r="X32" s="400">
        <v>17.16</v>
      </c>
      <c r="Y32" s="400">
        <v>19.4</v>
      </c>
      <c r="Z32" s="400">
        <v>0</v>
      </c>
      <c r="AA32" s="400">
        <v>6.5</v>
      </c>
      <c r="AB32" s="400">
        <v>0</v>
      </c>
      <c r="AC32" s="400">
        <v>3</v>
      </c>
      <c r="AD32" s="400">
        <v>3.4</v>
      </c>
      <c r="AE32" s="400">
        <v>6.64</v>
      </c>
      <c r="AF32" s="400">
        <v>3.05</v>
      </c>
      <c r="AG32" s="400">
        <v>0</v>
      </c>
      <c r="AH32" s="400">
        <v>2.8</v>
      </c>
      <c r="AI32" s="400">
        <v>0</v>
      </c>
      <c r="AJ32" s="400">
        <v>0</v>
      </c>
      <c r="AK32" s="400">
        <v>3.79</v>
      </c>
      <c r="AL32" s="400">
        <v>7.9</v>
      </c>
      <c r="AM32" s="400">
        <v>3.5</v>
      </c>
      <c r="AN32" s="400">
        <v>2.5</v>
      </c>
      <c r="AO32" s="400">
        <v>0</v>
      </c>
      <c r="AP32" s="400">
        <v>15.02</v>
      </c>
      <c r="AQ32" s="500"/>
      <c r="AR32" s="500"/>
      <c r="AS32" s="500"/>
      <c r="AT32" s="500"/>
      <c r="AU32" s="500"/>
      <c r="AV32" s="500"/>
    </row>
    <row r="33" ht="48" customHeight="1" spans="1:48">
      <c r="A33" s="397" t="s">
        <v>349</v>
      </c>
      <c r="B33" s="507" t="s">
        <v>243</v>
      </c>
      <c r="C33" s="400">
        <f>C34</f>
        <v>1042.87</v>
      </c>
      <c r="D33" s="400">
        <f t="shared" ref="D33:AV33" si="13">D34</f>
        <v>273.89</v>
      </c>
      <c r="E33" s="400">
        <f t="shared" si="13"/>
        <v>0</v>
      </c>
      <c r="F33" s="400">
        <f t="shared" si="13"/>
        <v>0</v>
      </c>
      <c r="G33" s="400">
        <f t="shared" si="13"/>
        <v>0</v>
      </c>
      <c r="H33" s="400">
        <f t="shared" si="13"/>
        <v>0</v>
      </c>
      <c r="I33" s="400">
        <f t="shared" si="13"/>
        <v>273.89</v>
      </c>
      <c r="J33" s="400">
        <f t="shared" si="13"/>
        <v>0</v>
      </c>
      <c r="K33" s="400">
        <f t="shared" si="13"/>
        <v>0</v>
      </c>
      <c r="L33" s="400">
        <f t="shared" si="13"/>
        <v>0</v>
      </c>
      <c r="M33" s="400">
        <f t="shared" si="13"/>
        <v>0</v>
      </c>
      <c r="N33" s="400">
        <f t="shared" si="13"/>
        <v>0</v>
      </c>
      <c r="O33" s="400">
        <f t="shared" si="13"/>
        <v>0</v>
      </c>
      <c r="P33" s="400">
        <f t="shared" si="13"/>
        <v>0</v>
      </c>
      <c r="Q33" s="400">
        <f t="shared" si="13"/>
        <v>0</v>
      </c>
      <c r="R33" s="400">
        <f t="shared" si="13"/>
        <v>0</v>
      </c>
      <c r="S33" s="400">
        <f t="shared" si="13"/>
        <v>0</v>
      </c>
      <c r="T33" s="400">
        <f t="shared" si="13"/>
        <v>0</v>
      </c>
      <c r="U33" s="400">
        <f t="shared" si="13"/>
        <v>0</v>
      </c>
      <c r="V33" s="400">
        <f t="shared" si="13"/>
        <v>0</v>
      </c>
      <c r="W33" s="400">
        <f t="shared" si="13"/>
        <v>0</v>
      </c>
      <c r="X33" s="400">
        <f t="shared" si="13"/>
        <v>0</v>
      </c>
      <c r="Y33" s="400">
        <f t="shared" si="13"/>
        <v>0</v>
      </c>
      <c r="Z33" s="400">
        <f t="shared" si="13"/>
        <v>0</v>
      </c>
      <c r="AA33" s="400">
        <f t="shared" si="13"/>
        <v>0</v>
      </c>
      <c r="AB33" s="400">
        <f t="shared" si="13"/>
        <v>0</v>
      </c>
      <c r="AC33" s="400">
        <f t="shared" si="13"/>
        <v>0</v>
      </c>
      <c r="AD33" s="400">
        <f t="shared" si="13"/>
        <v>0</v>
      </c>
      <c r="AE33" s="400">
        <f t="shared" si="13"/>
        <v>0</v>
      </c>
      <c r="AF33" s="400">
        <f t="shared" si="13"/>
        <v>0</v>
      </c>
      <c r="AG33" s="400">
        <f t="shared" si="13"/>
        <v>0</v>
      </c>
      <c r="AH33" s="400">
        <f t="shared" si="13"/>
        <v>0</v>
      </c>
      <c r="AI33" s="400">
        <f t="shared" si="13"/>
        <v>0</v>
      </c>
      <c r="AJ33" s="400">
        <f t="shared" si="13"/>
        <v>0</v>
      </c>
      <c r="AK33" s="400">
        <f t="shared" si="13"/>
        <v>0</v>
      </c>
      <c r="AL33" s="400">
        <f t="shared" si="13"/>
        <v>0</v>
      </c>
      <c r="AM33" s="400">
        <f t="shared" si="13"/>
        <v>0</v>
      </c>
      <c r="AN33" s="400">
        <f t="shared" si="13"/>
        <v>0</v>
      </c>
      <c r="AO33" s="400">
        <f t="shared" si="13"/>
        <v>0</v>
      </c>
      <c r="AP33" s="400">
        <f t="shared" si="13"/>
        <v>0</v>
      </c>
      <c r="AQ33" s="400">
        <f t="shared" si="13"/>
        <v>768.98</v>
      </c>
      <c r="AR33" s="400">
        <f t="shared" si="13"/>
        <v>1.26</v>
      </c>
      <c r="AS33" s="400">
        <f t="shared" si="13"/>
        <v>765.24</v>
      </c>
      <c r="AT33" s="400">
        <f t="shared" si="13"/>
        <v>2.48</v>
      </c>
      <c r="AU33" s="400">
        <f t="shared" si="13"/>
        <v>0</v>
      </c>
      <c r="AV33" s="400">
        <f t="shared" si="13"/>
        <v>0</v>
      </c>
    </row>
    <row r="34" ht="48" customHeight="1" spans="1:48">
      <c r="A34" s="397" t="s">
        <v>350</v>
      </c>
      <c r="B34" s="507" t="s">
        <v>244</v>
      </c>
      <c r="C34" s="400">
        <f>C35+C36+C37+C38</f>
        <v>1042.87</v>
      </c>
      <c r="D34" s="400">
        <f t="shared" ref="D34:AV34" si="14">D35+D36+D37+D38</f>
        <v>273.89</v>
      </c>
      <c r="E34" s="400">
        <f t="shared" si="14"/>
        <v>0</v>
      </c>
      <c r="F34" s="400">
        <f t="shared" si="14"/>
        <v>0</v>
      </c>
      <c r="G34" s="400">
        <f t="shared" si="14"/>
        <v>0</v>
      </c>
      <c r="H34" s="400">
        <f t="shared" si="14"/>
        <v>0</v>
      </c>
      <c r="I34" s="400">
        <f t="shared" si="14"/>
        <v>273.89</v>
      </c>
      <c r="J34" s="400">
        <f t="shared" si="14"/>
        <v>0</v>
      </c>
      <c r="K34" s="400">
        <f t="shared" si="14"/>
        <v>0</v>
      </c>
      <c r="L34" s="400">
        <f t="shared" si="14"/>
        <v>0</v>
      </c>
      <c r="M34" s="400">
        <f t="shared" si="14"/>
        <v>0</v>
      </c>
      <c r="N34" s="400">
        <f t="shared" si="14"/>
        <v>0</v>
      </c>
      <c r="O34" s="400">
        <f t="shared" si="14"/>
        <v>0</v>
      </c>
      <c r="P34" s="400">
        <f t="shared" si="14"/>
        <v>0</v>
      </c>
      <c r="Q34" s="400">
        <f t="shared" si="14"/>
        <v>0</v>
      </c>
      <c r="R34" s="400">
        <f t="shared" si="14"/>
        <v>0</v>
      </c>
      <c r="S34" s="400">
        <f t="shared" si="14"/>
        <v>0</v>
      </c>
      <c r="T34" s="400">
        <f t="shared" si="14"/>
        <v>0</v>
      </c>
      <c r="U34" s="400">
        <f t="shared" si="14"/>
        <v>0</v>
      </c>
      <c r="V34" s="400">
        <f t="shared" si="14"/>
        <v>0</v>
      </c>
      <c r="W34" s="400">
        <f t="shared" si="14"/>
        <v>0</v>
      </c>
      <c r="X34" s="400">
        <f t="shared" si="14"/>
        <v>0</v>
      </c>
      <c r="Y34" s="400">
        <f t="shared" si="14"/>
        <v>0</v>
      </c>
      <c r="Z34" s="400">
        <f t="shared" si="14"/>
        <v>0</v>
      </c>
      <c r="AA34" s="400">
        <f t="shared" si="14"/>
        <v>0</v>
      </c>
      <c r="AB34" s="400">
        <f t="shared" si="14"/>
        <v>0</v>
      </c>
      <c r="AC34" s="400">
        <f t="shared" si="14"/>
        <v>0</v>
      </c>
      <c r="AD34" s="400">
        <f t="shared" si="14"/>
        <v>0</v>
      </c>
      <c r="AE34" s="400">
        <f t="shared" si="14"/>
        <v>0</v>
      </c>
      <c r="AF34" s="400">
        <f t="shared" si="14"/>
        <v>0</v>
      </c>
      <c r="AG34" s="400">
        <f t="shared" si="14"/>
        <v>0</v>
      </c>
      <c r="AH34" s="400">
        <f t="shared" si="14"/>
        <v>0</v>
      </c>
      <c r="AI34" s="400">
        <f t="shared" si="14"/>
        <v>0</v>
      </c>
      <c r="AJ34" s="400">
        <f t="shared" si="14"/>
        <v>0</v>
      </c>
      <c r="AK34" s="400">
        <f t="shared" si="14"/>
        <v>0</v>
      </c>
      <c r="AL34" s="400">
        <f t="shared" si="14"/>
        <v>0</v>
      </c>
      <c r="AM34" s="400">
        <f t="shared" si="14"/>
        <v>0</v>
      </c>
      <c r="AN34" s="400">
        <f t="shared" si="14"/>
        <v>0</v>
      </c>
      <c r="AO34" s="400">
        <f t="shared" si="14"/>
        <v>0</v>
      </c>
      <c r="AP34" s="400">
        <f t="shared" si="14"/>
        <v>0</v>
      </c>
      <c r="AQ34" s="400">
        <f t="shared" si="14"/>
        <v>768.98</v>
      </c>
      <c r="AR34" s="400">
        <f t="shared" si="14"/>
        <v>1.26</v>
      </c>
      <c r="AS34" s="400">
        <f t="shared" si="14"/>
        <v>765.24</v>
      </c>
      <c r="AT34" s="400">
        <f t="shared" si="14"/>
        <v>2.48</v>
      </c>
      <c r="AU34" s="400">
        <f t="shared" si="14"/>
        <v>0</v>
      </c>
      <c r="AV34" s="400">
        <f t="shared" si="14"/>
        <v>0</v>
      </c>
    </row>
    <row r="35" ht="48" customHeight="1" spans="1:48">
      <c r="A35" s="170" t="s">
        <v>171</v>
      </c>
      <c r="B35" s="502" t="s">
        <v>172</v>
      </c>
      <c r="C35" s="400">
        <f>D35+O35+AQ35</f>
        <v>270.39</v>
      </c>
      <c r="D35" s="400"/>
      <c r="E35" s="400"/>
      <c r="F35" s="400"/>
      <c r="G35" s="400"/>
      <c r="H35" s="400"/>
      <c r="I35" s="400"/>
      <c r="J35" s="400"/>
      <c r="K35" s="400"/>
      <c r="L35" s="400"/>
      <c r="M35" s="399"/>
      <c r="N35" s="400"/>
      <c r="O35" s="400"/>
      <c r="P35" s="400"/>
      <c r="Q35" s="400"/>
      <c r="R35" s="400"/>
      <c r="S35" s="400"/>
      <c r="T35" s="400"/>
      <c r="U35" s="400"/>
      <c r="V35" s="400"/>
      <c r="W35" s="400"/>
      <c r="X35" s="400"/>
      <c r="Y35" s="400"/>
      <c r="Z35" s="400"/>
      <c r="AA35" s="400"/>
      <c r="AB35" s="400"/>
      <c r="AC35" s="400"/>
      <c r="AD35" s="400"/>
      <c r="AE35" s="400"/>
      <c r="AF35" s="400"/>
      <c r="AG35" s="400"/>
      <c r="AH35" s="400"/>
      <c r="AI35" s="400"/>
      <c r="AJ35" s="400"/>
      <c r="AK35" s="400"/>
      <c r="AL35" s="400"/>
      <c r="AM35" s="400"/>
      <c r="AN35" s="400"/>
      <c r="AO35" s="400"/>
      <c r="AP35" s="400"/>
      <c r="AQ35" s="400">
        <v>270.39</v>
      </c>
      <c r="AR35" s="400">
        <v>0.87</v>
      </c>
      <c r="AS35" s="400">
        <v>269.52</v>
      </c>
      <c r="AT35" s="400">
        <v>0</v>
      </c>
      <c r="AU35" s="500"/>
      <c r="AV35" s="500"/>
    </row>
    <row r="36" ht="48" customHeight="1" spans="1:48">
      <c r="A36" s="170" t="s">
        <v>173</v>
      </c>
      <c r="B36" s="502" t="s">
        <v>174</v>
      </c>
      <c r="C36" s="400">
        <f>D36+O36+AQ36</f>
        <v>498.59</v>
      </c>
      <c r="D36" s="400"/>
      <c r="E36" s="400"/>
      <c r="F36" s="400"/>
      <c r="G36" s="400"/>
      <c r="H36" s="400"/>
      <c r="I36" s="400"/>
      <c r="J36" s="400"/>
      <c r="K36" s="400"/>
      <c r="L36" s="400"/>
      <c r="M36" s="399"/>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400"/>
      <c r="AK36" s="400"/>
      <c r="AL36" s="400"/>
      <c r="AM36" s="400"/>
      <c r="AN36" s="400"/>
      <c r="AO36" s="400"/>
      <c r="AP36" s="400"/>
      <c r="AQ36" s="400">
        <v>498.59</v>
      </c>
      <c r="AR36" s="400">
        <v>0.39</v>
      </c>
      <c r="AS36" s="400">
        <v>495.72</v>
      </c>
      <c r="AT36" s="400">
        <v>2.48</v>
      </c>
      <c r="AU36" s="500"/>
      <c r="AV36" s="500"/>
    </row>
    <row r="37" ht="48" customHeight="1" spans="1:48">
      <c r="A37" s="397" t="s">
        <v>175</v>
      </c>
      <c r="B37" s="502" t="s">
        <v>176</v>
      </c>
      <c r="C37" s="400">
        <f>D37+O37+AQ37</f>
        <v>121.9</v>
      </c>
      <c r="D37" s="400">
        <v>121.9</v>
      </c>
      <c r="E37" s="400">
        <v>0</v>
      </c>
      <c r="F37" s="400">
        <v>0</v>
      </c>
      <c r="G37" s="400">
        <v>0</v>
      </c>
      <c r="H37" s="400">
        <v>0</v>
      </c>
      <c r="I37" s="400">
        <v>121.9</v>
      </c>
      <c r="J37" s="400">
        <v>0</v>
      </c>
      <c r="K37" s="400">
        <v>0</v>
      </c>
      <c r="L37" s="400">
        <v>0</v>
      </c>
      <c r="M37" s="399">
        <v>0</v>
      </c>
      <c r="N37" s="400">
        <v>0</v>
      </c>
      <c r="O37" s="500"/>
      <c r="P37" s="500"/>
      <c r="Q37" s="500"/>
      <c r="R37" s="500"/>
      <c r="S37" s="500"/>
      <c r="T37" s="500"/>
      <c r="U37" s="500"/>
      <c r="V37" s="500"/>
      <c r="W37" s="500"/>
      <c r="X37" s="500"/>
      <c r="Y37" s="500"/>
      <c r="Z37" s="500"/>
      <c r="AA37" s="500"/>
      <c r="AB37" s="500"/>
      <c r="AC37" s="500"/>
      <c r="AD37" s="500"/>
      <c r="AE37" s="500"/>
      <c r="AF37" s="500"/>
      <c r="AG37" s="500"/>
      <c r="AH37" s="500"/>
      <c r="AI37" s="500"/>
      <c r="AJ37" s="500"/>
      <c r="AK37" s="500"/>
      <c r="AL37" s="500"/>
      <c r="AM37" s="500"/>
      <c r="AN37" s="500"/>
      <c r="AO37" s="500"/>
      <c r="AP37" s="500"/>
      <c r="AQ37" s="500"/>
      <c r="AR37" s="500"/>
      <c r="AS37" s="500"/>
      <c r="AT37" s="500"/>
      <c r="AU37" s="500"/>
      <c r="AV37" s="500"/>
    </row>
    <row r="38" ht="48" customHeight="1" spans="1:48">
      <c r="A38" s="397" t="s">
        <v>177</v>
      </c>
      <c r="B38" s="502" t="s">
        <v>178</v>
      </c>
      <c r="C38" s="400">
        <f>D38+O38+AQ38</f>
        <v>151.99</v>
      </c>
      <c r="D38" s="400">
        <v>151.99</v>
      </c>
      <c r="E38" s="400">
        <v>0</v>
      </c>
      <c r="F38" s="400">
        <v>0</v>
      </c>
      <c r="G38" s="400">
        <v>0</v>
      </c>
      <c r="H38" s="400">
        <v>0</v>
      </c>
      <c r="I38" s="400">
        <v>151.99</v>
      </c>
      <c r="J38" s="400">
        <v>0</v>
      </c>
      <c r="K38" s="400">
        <v>0</v>
      </c>
      <c r="L38" s="400">
        <v>0</v>
      </c>
      <c r="M38" s="400">
        <v>0</v>
      </c>
      <c r="N38" s="400">
        <v>0</v>
      </c>
      <c r="O38" s="500"/>
      <c r="P38" s="500"/>
      <c r="Q38" s="500"/>
      <c r="R38" s="500"/>
      <c r="S38" s="500"/>
      <c r="T38" s="500"/>
      <c r="U38" s="500"/>
      <c r="V38" s="500"/>
      <c r="W38" s="500"/>
      <c r="X38" s="500"/>
      <c r="Y38" s="500"/>
      <c r="Z38" s="500"/>
      <c r="AA38" s="500"/>
      <c r="AB38" s="500"/>
      <c r="AC38" s="500"/>
      <c r="AD38" s="500"/>
      <c r="AE38" s="500"/>
      <c r="AF38" s="500"/>
      <c r="AG38" s="500"/>
      <c r="AH38" s="500"/>
      <c r="AI38" s="500"/>
      <c r="AJ38" s="500"/>
      <c r="AK38" s="500"/>
      <c r="AL38" s="500"/>
      <c r="AM38" s="500"/>
      <c r="AN38" s="500"/>
      <c r="AO38" s="500"/>
      <c r="AP38" s="500"/>
      <c r="AQ38" s="500"/>
      <c r="AR38" s="500"/>
      <c r="AS38" s="500"/>
      <c r="AT38" s="500"/>
      <c r="AU38" s="500"/>
      <c r="AV38" s="500"/>
    </row>
    <row r="39" ht="48" customHeight="1" spans="1:48">
      <c r="A39" s="397" t="s">
        <v>351</v>
      </c>
      <c r="B39" s="507" t="s">
        <v>245</v>
      </c>
      <c r="C39" s="400">
        <f>C41</f>
        <v>418.32</v>
      </c>
      <c r="D39" s="400">
        <f t="shared" ref="D39:AV39" si="15">D41</f>
        <v>418.32</v>
      </c>
      <c r="E39" s="400">
        <f t="shared" si="15"/>
        <v>0</v>
      </c>
      <c r="F39" s="400">
        <f t="shared" si="15"/>
        <v>0</v>
      </c>
      <c r="G39" s="400">
        <f t="shared" si="15"/>
        <v>0</v>
      </c>
      <c r="H39" s="400">
        <f t="shared" si="15"/>
        <v>0</v>
      </c>
      <c r="I39" s="400">
        <f t="shared" si="15"/>
        <v>0</v>
      </c>
      <c r="J39" s="400">
        <f t="shared" si="15"/>
        <v>0</v>
      </c>
      <c r="K39" s="400">
        <f t="shared" si="15"/>
        <v>0</v>
      </c>
      <c r="L39" s="400">
        <f t="shared" si="15"/>
        <v>0</v>
      </c>
      <c r="M39" s="400">
        <f t="shared" si="15"/>
        <v>418.32</v>
      </c>
      <c r="N39" s="400">
        <f t="shared" si="15"/>
        <v>0</v>
      </c>
      <c r="O39" s="400">
        <f t="shared" si="15"/>
        <v>0</v>
      </c>
      <c r="P39" s="400">
        <f t="shared" si="15"/>
        <v>0</v>
      </c>
      <c r="Q39" s="400">
        <f t="shared" si="15"/>
        <v>0</v>
      </c>
      <c r="R39" s="400">
        <f t="shared" si="15"/>
        <v>0</v>
      </c>
      <c r="S39" s="400">
        <f t="shared" si="15"/>
        <v>0</v>
      </c>
      <c r="T39" s="400">
        <f t="shared" si="15"/>
        <v>0</v>
      </c>
      <c r="U39" s="400">
        <f t="shared" si="15"/>
        <v>0</v>
      </c>
      <c r="V39" s="400">
        <f t="shared" si="15"/>
        <v>0</v>
      </c>
      <c r="W39" s="400">
        <f t="shared" si="15"/>
        <v>0</v>
      </c>
      <c r="X39" s="400">
        <f t="shared" si="15"/>
        <v>0</v>
      </c>
      <c r="Y39" s="400">
        <f t="shared" si="15"/>
        <v>0</v>
      </c>
      <c r="Z39" s="400">
        <f t="shared" si="15"/>
        <v>0</v>
      </c>
      <c r="AA39" s="400">
        <f t="shared" si="15"/>
        <v>0</v>
      </c>
      <c r="AB39" s="400">
        <f t="shared" si="15"/>
        <v>0</v>
      </c>
      <c r="AC39" s="400">
        <f t="shared" si="15"/>
        <v>0</v>
      </c>
      <c r="AD39" s="400">
        <f t="shared" si="15"/>
        <v>0</v>
      </c>
      <c r="AE39" s="400">
        <f t="shared" si="15"/>
        <v>0</v>
      </c>
      <c r="AF39" s="400">
        <f t="shared" si="15"/>
        <v>0</v>
      </c>
      <c r="AG39" s="400">
        <f t="shared" si="15"/>
        <v>0</v>
      </c>
      <c r="AH39" s="400">
        <f t="shared" si="15"/>
        <v>0</v>
      </c>
      <c r="AI39" s="400">
        <f t="shared" si="15"/>
        <v>0</v>
      </c>
      <c r="AJ39" s="400">
        <f t="shared" si="15"/>
        <v>0</v>
      </c>
      <c r="AK39" s="400">
        <f t="shared" si="15"/>
        <v>0</v>
      </c>
      <c r="AL39" s="400">
        <f t="shared" si="15"/>
        <v>0</v>
      </c>
      <c r="AM39" s="400">
        <f t="shared" si="15"/>
        <v>0</v>
      </c>
      <c r="AN39" s="400">
        <f t="shared" si="15"/>
        <v>0</v>
      </c>
      <c r="AO39" s="400">
        <f t="shared" si="15"/>
        <v>0</v>
      </c>
      <c r="AP39" s="400">
        <f t="shared" si="15"/>
        <v>0</v>
      </c>
      <c r="AQ39" s="400">
        <f t="shared" si="15"/>
        <v>0</v>
      </c>
      <c r="AR39" s="400">
        <f t="shared" si="15"/>
        <v>0</v>
      </c>
      <c r="AS39" s="400">
        <f t="shared" si="15"/>
        <v>0</v>
      </c>
      <c r="AT39" s="400">
        <f t="shared" si="15"/>
        <v>0</v>
      </c>
      <c r="AU39" s="400">
        <f t="shared" si="15"/>
        <v>0</v>
      </c>
      <c r="AV39" s="400">
        <f t="shared" si="15"/>
        <v>0</v>
      </c>
    </row>
    <row r="40" ht="48" customHeight="1" spans="1:48">
      <c r="A40" s="397" t="s">
        <v>352</v>
      </c>
      <c r="B40" s="507" t="s">
        <v>246</v>
      </c>
      <c r="C40" s="400">
        <f>C41</f>
        <v>418.32</v>
      </c>
      <c r="D40" s="400">
        <f t="shared" ref="D40:AV40" si="16">D41</f>
        <v>418.32</v>
      </c>
      <c r="E40" s="400">
        <f t="shared" si="16"/>
        <v>0</v>
      </c>
      <c r="F40" s="400">
        <f t="shared" si="16"/>
        <v>0</v>
      </c>
      <c r="G40" s="400">
        <f t="shared" si="16"/>
        <v>0</v>
      </c>
      <c r="H40" s="400">
        <f t="shared" si="16"/>
        <v>0</v>
      </c>
      <c r="I40" s="400">
        <f t="shared" si="16"/>
        <v>0</v>
      </c>
      <c r="J40" s="400">
        <f t="shared" si="16"/>
        <v>0</v>
      </c>
      <c r="K40" s="400">
        <f t="shared" si="16"/>
        <v>0</v>
      </c>
      <c r="L40" s="400">
        <f t="shared" si="16"/>
        <v>0</v>
      </c>
      <c r="M40" s="400">
        <f t="shared" si="16"/>
        <v>418.32</v>
      </c>
      <c r="N40" s="400">
        <f t="shared" si="16"/>
        <v>0</v>
      </c>
      <c r="O40" s="400">
        <f t="shared" si="16"/>
        <v>0</v>
      </c>
      <c r="P40" s="400">
        <f t="shared" si="16"/>
        <v>0</v>
      </c>
      <c r="Q40" s="400">
        <f t="shared" si="16"/>
        <v>0</v>
      </c>
      <c r="R40" s="400">
        <f t="shared" si="16"/>
        <v>0</v>
      </c>
      <c r="S40" s="400">
        <f t="shared" si="16"/>
        <v>0</v>
      </c>
      <c r="T40" s="400">
        <f t="shared" si="16"/>
        <v>0</v>
      </c>
      <c r="U40" s="400">
        <f t="shared" si="16"/>
        <v>0</v>
      </c>
      <c r="V40" s="400">
        <f t="shared" si="16"/>
        <v>0</v>
      </c>
      <c r="W40" s="400">
        <f t="shared" si="16"/>
        <v>0</v>
      </c>
      <c r="X40" s="400">
        <f t="shared" si="16"/>
        <v>0</v>
      </c>
      <c r="Y40" s="400">
        <f t="shared" si="16"/>
        <v>0</v>
      </c>
      <c r="Z40" s="400">
        <f t="shared" si="16"/>
        <v>0</v>
      </c>
      <c r="AA40" s="400">
        <f t="shared" si="16"/>
        <v>0</v>
      </c>
      <c r="AB40" s="400">
        <f t="shared" si="16"/>
        <v>0</v>
      </c>
      <c r="AC40" s="400">
        <f t="shared" si="16"/>
        <v>0</v>
      </c>
      <c r="AD40" s="400">
        <f t="shared" si="16"/>
        <v>0</v>
      </c>
      <c r="AE40" s="400">
        <f t="shared" si="16"/>
        <v>0</v>
      </c>
      <c r="AF40" s="400">
        <f t="shared" si="16"/>
        <v>0</v>
      </c>
      <c r="AG40" s="400">
        <f t="shared" si="16"/>
        <v>0</v>
      </c>
      <c r="AH40" s="400">
        <f t="shared" si="16"/>
        <v>0</v>
      </c>
      <c r="AI40" s="400">
        <f t="shared" si="16"/>
        <v>0</v>
      </c>
      <c r="AJ40" s="400">
        <f t="shared" si="16"/>
        <v>0</v>
      </c>
      <c r="AK40" s="400">
        <f t="shared" si="16"/>
        <v>0</v>
      </c>
      <c r="AL40" s="400">
        <f t="shared" si="16"/>
        <v>0</v>
      </c>
      <c r="AM40" s="400">
        <f t="shared" si="16"/>
        <v>0</v>
      </c>
      <c r="AN40" s="400">
        <f t="shared" si="16"/>
        <v>0</v>
      </c>
      <c r="AO40" s="400">
        <f t="shared" si="16"/>
        <v>0</v>
      </c>
      <c r="AP40" s="400">
        <f t="shared" si="16"/>
        <v>0</v>
      </c>
      <c r="AQ40" s="400">
        <f t="shared" si="16"/>
        <v>0</v>
      </c>
      <c r="AR40" s="400">
        <f t="shared" si="16"/>
        <v>0</v>
      </c>
      <c r="AS40" s="400">
        <f t="shared" si="16"/>
        <v>0</v>
      </c>
      <c r="AT40" s="400">
        <f t="shared" si="16"/>
        <v>0</v>
      </c>
      <c r="AU40" s="400">
        <f t="shared" si="16"/>
        <v>0</v>
      </c>
      <c r="AV40" s="400">
        <f t="shared" si="16"/>
        <v>0</v>
      </c>
    </row>
    <row r="41" ht="48" customHeight="1" spans="1:48">
      <c r="A41" s="397" t="s">
        <v>179</v>
      </c>
      <c r="B41" s="502" t="s">
        <v>180</v>
      </c>
      <c r="C41" s="400">
        <f>D41+O41+AQ41</f>
        <v>418.32</v>
      </c>
      <c r="D41" s="400">
        <v>418.32</v>
      </c>
      <c r="E41" s="400">
        <v>0</v>
      </c>
      <c r="F41" s="400">
        <v>0</v>
      </c>
      <c r="G41" s="400">
        <v>0</v>
      </c>
      <c r="H41" s="400">
        <v>0</v>
      </c>
      <c r="I41" s="400">
        <v>0</v>
      </c>
      <c r="J41" s="400">
        <v>0</v>
      </c>
      <c r="K41" s="400">
        <v>0</v>
      </c>
      <c r="L41" s="400">
        <v>0</v>
      </c>
      <c r="M41" s="400">
        <v>418.32</v>
      </c>
      <c r="N41" s="400">
        <v>0</v>
      </c>
      <c r="O41" s="500"/>
      <c r="P41" s="500"/>
      <c r="Q41" s="500"/>
      <c r="R41" s="500"/>
      <c r="S41" s="500"/>
      <c r="T41" s="500"/>
      <c r="U41" s="500"/>
      <c r="V41" s="500"/>
      <c r="W41" s="500"/>
      <c r="X41" s="500"/>
      <c r="Y41" s="500"/>
      <c r="Z41" s="500"/>
      <c r="AA41" s="500"/>
      <c r="AB41" s="500"/>
      <c r="AC41" s="500"/>
      <c r="AD41" s="500"/>
      <c r="AE41" s="500"/>
      <c r="AF41" s="500"/>
      <c r="AG41" s="500"/>
      <c r="AH41" s="500"/>
      <c r="AI41" s="500"/>
      <c r="AJ41" s="500"/>
      <c r="AK41" s="500"/>
      <c r="AL41" s="500"/>
      <c r="AM41" s="500"/>
      <c r="AN41" s="500"/>
      <c r="AO41" s="500"/>
      <c r="AP41" s="500"/>
      <c r="AQ41" s="500"/>
      <c r="AR41" s="500"/>
      <c r="AS41" s="500"/>
      <c r="AT41" s="500"/>
      <c r="AU41" s="500"/>
      <c r="AV41" s="500"/>
    </row>
    <row r="42" spans="1:48">
      <c r="A42" s="508"/>
      <c r="B42" s="508"/>
      <c r="C42" s="508"/>
      <c r="D42" s="508"/>
      <c r="E42" s="508"/>
      <c r="F42" s="508"/>
      <c r="G42" s="508"/>
      <c r="H42" s="508"/>
      <c r="I42" s="508"/>
      <c r="J42" s="508"/>
      <c r="K42" s="508"/>
      <c r="L42" s="508"/>
      <c r="M42" s="508"/>
      <c r="N42" s="508"/>
      <c r="O42" s="508"/>
      <c r="P42" s="508"/>
      <c r="Q42" s="508"/>
      <c r="R42" s="508"/>
      <c r="S42" s="508"/>
      <c r="T42" s="508"/>
      <c r="U42" s="508"/>
      <c r="V42" s="508"/>
      <c r="W42" s="508"/>
      <c r="X42" s="508"/>
      <c r="Y42" s="508"/>
      <c r="Z42" s="508"/>
      <c r="AA42" s="508"/>
      <c r="AB42" s="508"/>
      <c r="AC42" s="508"/>
      <c r="AD42" s="508"/>
      <c r="AE42" s="508"/>
      <c r="AF42" s="508"/>
      <c r="AG42" s="508"/>
      <c r="AH42" s="508"/>
      <c r="AI42" s="508"/>
      <c r="AJ42" s="508"/>
      <c r="AK42" s="508"/>
      <c r="AL42" s="508"/>
      <c r="AM42" s="508"/>
      <c r="AN42" s="508"/>
      <c r="AO42" s="508"/>
      <c r="AP42" s="508"/>
      <c r="AQ42" s="508"/>
      <c r="AR42" s="508"/>
      <c r="AS42" s="508"/>
      <c r="AT42" s="508"/>
      <c r="AU42" s="508"/>
      <c r="AV42" s="508"/>
    </row>
    <row r="43" spans="1:48">
      <c r="A43" s="508"/>
      <c r="B43" s="508"/>
      <c r="C43" s="508"/>
      <c r="D43" s="508"/>
      <c r="E43" s="508"/>
      <c r="F43" s="508"/>
      <c r="G43" s="508"/>
      <c r="H43" s="508"/>
      <c r="I43" s="508"/>
      <c r="J43" s="508"/>
      <c r="K43" s="508"/>
      <c r="L43" s="508"/>
      <c r="M43" s="508"/>
      <c r="N43" s="508"/>
      <c r="O43" s="508"/>
      <c r="P43" s="508"/>
      <c r="Q43" s="508"/>
      <c r="R43" s="508"/>
      <c r="S43" s="508"/>
      <c r="T43" s="508"/>
      <c r="U43" s="508"/>
      <c r="V43" s="508"/>
      <c r="W43" s="508"/>
      <c r="X43" s="508"/>
      <c r="Y43" s="508"/>
      <c r="Z43" s="508"/>
      <c r="AA43" s="508"/>
      <c r="AB43" s="508"/>
      <c r="AC43" s="508"/>
      <c r="AD43" s="508"/>
      <c r="AE43" s="508"/>
      <c r="AF43" s="508"/>
      <c r="AG43" s="508"/>
      <c r="AH43" s="508"/>
      <c r="AI43" s="508"/>
      <c r="AJ43" s="508"/>
      <c r="AK43" s="508"/>
      <c r="AL43" s="508"/>
      <c r="AM43" s="508"/>
      <c r="AN43" s="508"/>
      <c r="AO43" s="508"/>
      <c r="AP43" s="508"/>
      <c r="AQ43" s="508"/>
      <c r="AR43" s="508"/>
      <c r="AS43" s="508"/>
      <c r="AT43" s="508"/>
      <c r="AU43" s="508"/>
      <c r="AV43" s="508"/>
    </row>
    <row r="44" spans="1:48">
      <c r="A44" s="508"/>
      <c r="B44" s="508"/>
      <c r="C44" s="508"/>
      <c r="D44" s="508"/>
      <c r="E44" s="508"/>
      <c r="F44" s="508"/>
      <c r="G44" s="508"/>
      <c r="H44" s="508"/>
      <c r="I44" s="508"/>
      <c r="J44" s="508"/>
      <c r="K44" s="508"/>
      <c r="L44" s="508"/>
      <c r="M44" s="508"/>
      <c r="N44" s="508"/>
      <c r="O44" s="508"/>
      <c r="P44" s="508"/>
      <c r="Q44" s="508"/>
      <c r="R44" s="508"/>
      <c r="S44" s="508"/>
      <c r="T44" s="508"/>
      <c r="U44" s="508"/>
      <c r="V44" s="508"/>
      <c r="W44" s="508"/>
      <c r="X44" s="508"/>
      <c r="Y44" s="508"/>
      <c r="Z44" s="508"/>
      <c r="AA44" s="508"/>
      <c r="AB44" s="508"/>
      <c r="AC44" s="508"/>
      <c r="AD44" s="508"/>
      <c r="AE44" s="508"/>
      <c r="AF44" s="508"/>
      <c r="AG44" s="508"/>
      <c r="AH44" s="508"/>
      <c r="AI44" s="508"/>
      <c r="AJ44" s="508"/>
      <c r="AK44" s="508"/>
      <c r="AL44" s="508"/>
      <c r="AM44" s="508"/>
      <c r="AN44" s="508"/>
      <c r="AO44" s="508"/>
      <c r="AP44" s="508"/>
      <c r="AQ44" s="508"/>
      <c r="AR44" s="508"/>
      <c r="AS44" s="508"/>
      <c r="AT44" s="508"/>
      <c r="AU44" s="508"/>
      <c r="AV44" s="508"/>
    </row>
  </sheetData>
  <mergeCells count="8">
    <mergeCell ref="A2:AV2"/>
    <mergeCell ref="D4:AV4"/>
    <mergeCell ref="D5:N5"/>
    <mergeCell ref="O5:AP5"/>
    <mergeCell ref="AQ5:AV5"/>
    <mergeCell ref="A4:A6"/>
    <mergeCell ref="B4:B6"/>
    <mergeCell ref="C4:C6"/>
  </mergeCells>
  <printOptions horizontalCentered="1"/>
  <pageMargins left="0" right="0" top="1" bottom="1" header="0.51" footer="0.51"/>
  <pageSetup paperSize="9" scale="36"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showZeros="0" zoomScaleSheetLayoutView="60" workbookViewId="0">
      <selection activeCell="B8" sqref="B8"/>
    </sheetView>
  </sheetViews>
  <sheetFormatPr defaultColWidth="6.875" defaultRowHeight="23.25" customHeight="1" outlineLevelCol="7"/>
  <cols>
    <col min="1" max="1" width="17.5" style="463" customWidth="1"/>
    <col min="2" max="2" width="12.25" style="463" customWidth="1"/>
    <col min="3" max="3" width="18.5" style="463" customWidth="1"/>
    <col min="4" max="8" width="13" style="463" customWidth="1"/>
    <col min="9" max="16384" width="6.875" style="463" customWidth="1"/>
  </cols>
  <sheetData>
    <row r="1" s="386" customFormat="1" customHeight="1" spans="1:1">
      <c r="A1" s="132" t="s">
        <v>353</v>
      </c>
    </row>
    <row r="2" ht="30" customHeight="1" spans="1:8">
      <c r="A2" s="464" t="s">
        <v>354</v>
      </c>
      <c r="B2" s="464"/>
      <c r="C2" s="464"/>
      <c r="D2" s="464"/>
      <c r="E2" s="464"/>
      <c r="F2" s="464"/>
      <c r="G2" s="464"/>
      <c r="H2" s="464"/>
    </row>
    <row r="3" customHeight="1" spans="1:8">
      <c r="A3" s="465"/>
      <c r="H3" s="475" t="s">
        <v>23</v>
      </c>
    </row>
    <row r="4" s="132" customFormat="1" ht="27" customHeight="1" spans="1:8">
      <c r="A4" s="389" t="s">
        <v>135</v>
      </c>
      <c r="B4" s="389" t="s">
        <v>136</v>
      </c>
      <c r="C4" s="389" t="s">
        <v>28</v>
      </c>
      <c r="D4" s="390" t="s">
        <v>34</v>
      </c>
      <c r="E4" s="390"/>
      <c r="F4" s="390"/>
      <c r="G4" s="390"/>
      <c r="H4" s="476" t="s">
        <v>35</v>
      </c>
    </row>
    <row r="5" s="132" customFormat="1" ht="31.5" customHeight="1" spans="1:8">
      <c r="A5" s="391"/>
      <c r="B5" s="391"/>
      <c r="C5" s="391"/>
      <c r="D5" s="392" t="s">
        <v>38</v>
      </c>
      <c r="E5" s="392" t="s">
        <v>39</v>
      </c>
      <c r="F5" s="392" t="s">
        <v>40</v>
      </c>
      <c r="G5" s="392" t="s">
        <v>41</v>
      </c>
      <c r="H5" s="477"/>
    </row>
    <row r="6" s="384" customFormat="1" ht="27" customHeight="1" spans="1:8">
      <c r="A6" s="478"/>
      <c r="B6" s="478" t="s">
        <v>28</v>
      </c>
      <c r="C6" s="479">
        <f>D6+H6</f>
        <v>0</v>
      </c>
      <c r="D6" s="480">
        <f>SUM(E6:G6)</f>
        <v>0</v>
      </c>
      <c r="E6" s="481"/>
      <c r="F6" s="481"/>
      <c r="G6" s="481"/>
      <c r="H6" s="481"/>
    </row>
    <row r="7" s="386" customFormat="1" ht="27" customHeight="1" spans="1:8">
      <c r="A7" s="482" t="s">
        <v>355</v>
      </c>
      <c r="B7" s="483"/>
      <c r="C7" s="479">
        <f>D7+H7</f>
        <v>0</v>
      </c>
      <c r="D7" s="480">
        <f t="shared" ref="D7:D14" si="0">SUM(E7:G7)</f>
        <v>0</v>
      </c>
      <c r="E7" s="481"/>
      <c r="F7" s="481"/>
      <c r="G7" s="393"/>
      <c r="H7" s="393"/>
    </row>
    <row r="8" s="386" customFormat="1" ht="27" customHeight="1" spans="1:8">
      <c r="A8" s="484"/>
      <c r="B8" s="485"/>
      <c r="C8" s="479">
        <f t="shared" ref="C7:C14" si="1">D8+H8</f>
        <v>0</v>
      </c>
      <c r="D8" s="480">
        <f t="shared" si="0"/>
        <v>0</v>
      </c>
      <c r="E8" s="393"/>
      <c r="F8" s="393"/>
      <c r="G8" s="393"/>
      <c r="H8" s="393"/>
    </row>
    <row r="9" s="386" customFormat="1" ht="27" customHeight="1" spans="1:8">
      <c r="A9" s="484"/>
      <c r="B9" s="485"/>
      <c r="C9" s="479">
        <f t="shared" si="1"/>
        <v>0</v>
      </c>
      <c r="D9" s="480">
        <f t="shared" si="0"/>
        <v>0</v>
      </c>
      <c r="E9" s="393"/>
      <c r="F9" s="393"/>
      <c r="G9" s="393"/>
      <c r="H9" s="393"/>
    </row>
    <row r="10" s="386" customFormat="1" ht="27" customHeight="1" spans="1:8">
      <c r="A10" s="484"/>
      <c r="B10" s="485"/>
      <c r="C10" s="479">
        <f t="shared" si="1"/>
        <v>0</v>
      </c>
      <c r="D10" s="480">
        <f t="shared" si="0"/>
        <v>0</v>
      </c>
      <c r="E10" s="393"/>
      <c r="F10" s="393"/>
      <c r="G10" s="393"/>
      <c r="H10" s="393"/>
    </row>
    <row r="11" ht="27" customHeight="1" spans="1:8">
      <c r="A11" s="486"/>
      <c r="B11" s="486"/>
      <c r="C11" s="479">
        <f t="shared" si="1"/>
        <v>0</v>
      </c>
      <c r="D11" s="480">
        <f t="shared" si="0"/>
        <v>0</v>
      </c>
      <c r="E11" s="487"/>
      <c r="F11" s="393"/>
      <c r="G11" s="488"/>
      <c r="H11" s="488"/>
    </row>
    <row r="12" ht="27" customHeight="1" spans="1:8">
      <c r="A12" s="486"/>
      <c r="B12" s="486"/>
      <c r="C12" s="479">
        <f t="shared" si="1"/>
        <v>0</v>
      </c>
      <c r="D12" s="480">
        <f t="shared" si="0"/>
        <v>0</v>
      </c>
      <c r="E12" s="489"/>
      <c r="F12" s="489"/>
      <c r="G12" s="488"/>
      <c r="H12" s="488"/>
    </row>
    <row r="13" ht="27" customHeight="1" spans="1:8">
      <c r="A13" s="486"/>
      <c r="B13" s="486"/>
      <c r="C13" s="479">
        <f t="shared" si="1"/>
        <v>0</v>
      </c>
      <c r="D13" s="480">
        <f t="shared" si="0"/>
        <v>0</v>
      </c>
      <c r="E13" s="489"/>
      <c r="F13" s="489"/>
      <c r="G13" s="488"/>
      <c r="H13" s="488"/>
    </row>
    <row r="14" ht="27" customHeight="1" spans="1:8">
      <c r="A14" s="486"/>
      <c r="B14" s="486"/>
      <c r="C14" s="490">
        <f t="shared" si="1"/>
        <v>0</v>
      </c>
      <c r="D14" s="491">
        <f t="shared" si="0"/>
        <v>0</v>
      </c>
      <c r="E14" s="489"/>
      <c r="F14" s="489"/>
      <c r="G14" s="488"/>
      <c r="H14" s="488"/>
    </row>
    <row r="15" ht="38.25" customHeight="1" spans="1:8">
      <c r="A15" s="472" t="s">
        <v>356</v>
      </c>
      <c r="B15" s="472"/>
      <c r="C15" s="472"/>
      <c r="D15" s="472"/>
      <c r="E15" s="472"/>
      <c r="F15" s="472"/>
      <c r="G15" s="472"/>
      <c r="H15" s="472"/>
    </row>
    <row r="16" ht="20.1" customHeight="1" spans="1:5">
      <c r="A16" s="473"/>
      <c r="B16" s="473"/>
      <c r="C16" s="473"/>
      <c r="D16" s="473"/>
      <c r="E16" s="473"/>
    </row>
  </sheetData>
  <mergeCells count="8">
    <mergeCell ref="A2:H2"/>
    <mergeCell ref="D4:G4"/>
    <mergeCell ref="A15:H15"/>
    <mergeCell ref="A16:E16"/>
    <mergeCell ref="A4:A5"/>
    <mergeCell ref="B4:B5"/>
    <mergeCell ref="C4:C5"/>
    <mergeCell ref="H4:H5"/>
  </mergeCells>
  <printOptions horizontalCentered="1"/>
  <pageMargins left="0.35" right="0.35" top="0.98" bottom="0.98" header="0.51" footer="0.51"/>
  <pageSetup paperSize="9" firstPageNumber="28" orientation="landscape" useFirstPageNumber="1"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zoomScaleSheetLayoutView="60" workbookViewId="0">
      <selection activeCell="C9" sqref="C9"/>
    </sheetView>
  </sheetViews>
  <sheetFormatPr defaultColWidth="6.875" defaultRowHeight="23.25" customHeight="1"/>
  <cols>
    <col min="1" max="1" width="13" style="463" customWidth="1"/>
    <col min="2" max="2" width="12.25" style="463" customWidth="1"/>
    <col min="3" max="15" width="7.125" style="463" customWidth="1"/>
    <col min="16" max="16384" width="6.875" style="463" customWidth="1"/>
  </cols>
  <sheetData>
    <row r="1" s="386" customFormat="1" customHeight="1" spans="1:1">
      <c r="A1" s="132" t="s">
        <v>357</v>
      </c>
    </row>
    <row r="2" ht="30" customHeight="1" spans="1:15">
      <c r="A2" s="464" t="s">
        <v>358</v>
      </c>
      <c r="B2" s="464"/>
      <c r="C2" s="464"/>
      <c r="D2" s="464"/>
      <c r="E2" s="464"/>
      <c r="F2" s="464"/>
      <c r="G2" s="464"/>
      <c r="H2" s="464"/>
      <c r="I2" s="464"/>
      <c r="J2" s="464"/>
      <c r="K2" s="464"/>
      <c r="L2" s="464"/>
      <c r="M2" s="464"/>
      <c r="N2" s="464"/>
      <c r="O2" s="464"/>
    </row>
    <row r="3" customHeight="1" spans="1:15">
      <c r="A3" s="465"/>
      <c r="N3" s="474" t="s">
        <v>23</v>
      </c>
      <c r="O3" s="474"/>
    </row>
    <row r="4" s="462" customFormat="1" ht="28.5" customHeight="1" spans="1:15">
      <c r="A4" s="466" t="s">
        <v>135</v>
      </c>
      <c r="B4" s="467" t="s">
        <v>136</v>
      </c>
      <c r="C4" s="468" t="s">
        <v>201</v>
      </c>
      <c r="D4" s="468" t="s">
        <v>202</v>
      </c>
      <c r="E4" s="469" t="s">
        <v>203</v>
      </c>
      <c r="F4" s="468" t="s">
        <v>204</v>
      </c>
      <c r="G4" s="468" t="s">
        <v>205</v>
      </c>
      <c r="H4" s="468" t="s">
        <v>359</v>
      </c>
      <c r="I4" s="468" t="s">
        <v>360</v>
      </c>
      <c r="J4" s="468" t="s">
        <v>208</v>
      </c>
      <c r="K4" s="468" t="s">
        <v>209</v>
      </c>
      <c r="L4" s="468" t="s">
        <v>210</v>
      </c>
      <c r="M4" s="468" t="s">
        <v>211</v>
      </c>
      <c r="N4" s="468" t="s">
        <v>212</v>
      </c>
      <c r="O4" s="468" t="s">
        <v>361</v>
      </c>
    </row>
    <row r="5" s="462" customFormat="1" ht="28.5" customHeight="1" spans="1:15">
      <c r="A5" s="466"/>
      <c r="B5" s="467"/>
      <c r="C5" s="468"/>
      <c r="D5" s="468"/>
      <c r="E5" s="469"/>
      <c r="F5" s="468"/>
      <c r="G5" s="468"/>
      <c r="H5" s="468"/>
      <c r="I5" s="468"/>
      <c r="J5" s="468"/>
      <c r="K5" s="468"/>
      <c r="L5" s="468"/>
      <c r="M5" s="468"/>
      <c r="N5" s="468"/>
      <c r="O5" s="468"/>
    </row>
    <row r="6" customFormat="1" ht="27" customHeight="1" spans="1:15">
      <c r="A6" s="470"/>
      <c r="B6" s="471" t="s">
        <v>28</v>
      </c>
      <c r="C6" s="471"/>
      <c r="D6" s="470"/>
      <c r="E6" s="470"/>
      <c r="F6" s="470"/>
      <c r="G6" s="470"/>
      <c r="H6" s="470"/>
      <c r="I6" s="470"/>
      <c r="J6" s="470"/>
      <c r="K6" s="470"/>
      <c r="L6" s="470"/>
      <c r="M6" s="470"/>
      <c r="N6" s="470"/>
      <c r="O6" s="470"/>
    </row>
    <row r="7" customFormat="1" ht="27" customHeight="1" spans="1:15">
      <c r="A7" s="470" t="s">
        <v>355</v>
      </c>
      <c r="B7" s="470"/>
      <c r="C7" s="470"/>
      <c r="D7" s="470"/>
      <c r="E7" s="470"/>
      <c r="F7" s="470"/>
      <c r="G7" s="470"/>
      <c r="H7" s="470"/>
      <c r="I7" s="470"/>
      <c r="J7" s="470"/>
      <c r="K7" s="470"/>
      <c r="L7" s="470"/>
      <c r="M7" s="470"/>
      <c r="N7" s="470"/>
      <c r="O7" s="470"/>
    </row>
    <row r="8" customFormat="1" ht="27" customHeight="1" spans="1:15">
      <c r="A8" s="470"/>
      <c r="B8" s="470"/>
      <c r="C8" s="470"/>
      <c r="D8" s="470"/>
      <c r="E8" s="470"/>
      <c r="F8" s="470"/>
      <c r="G8" s="470"/>
      <c r="H8" s="470"/>
      <c r="I8" s="470"/>
      <c r="J8" s="470"/>
      <c r="K8" s="470"/>
      <c r="L8" s="470"/>
      <c r="M8" s="470"/>
      <c r="N8" s="470"/>
      <c r="O8" s="470"/>
    </row>
    <row r="9" customFormat="1" ht="27" customHeight="1" spans="1:15">
      <c r="A9" s="470"/>
      <c r="B9" s="470"/>
      <c r="C9" s="470"/>
      <c r="D9" s="470"/>
      <c r="E9" s="470"/>
      <c r="F9" s="470"/>
      <c r="G9" s="470"/>
      <c r="H9" s="470"/>
      <c r="I9" s="470"/>
      <c r="J9" s="470"/>
      <c r="K9" s="470"/>
      <c r="L9" s="470"/>
      <c r="M9" s="470"/>
      <c r="N9" s="470"/>
      <c r="O9" s="470"/>
    </row>
    <row r="10" customFormat="1" ht="27" customHeight="1" spans="1:15">
      <c r="A10" s="470"/>
      <c r="B10" s="470"/>
      <c r="C10" s="470"/>
      <c r="D10" s="470"/>
      <c r="E10" s="470"/>
      <c r="F10" s="470"/>
      <c r="G10" s="470"/>
      <c r="H10" s="470"/>
      <c r="I10" s="470"/>
      <c r="J10" s="470"/>
      <c r="K10" s="470"/>
      <c r="L10" s="470"/>
      <c r="M10" s="470"/>
      <c r="N10" s="470"/>
      <c r="O10" s="470"/>
    </row>
    <row r="11" customFormat="1" ht="27" customHeight="1" spans="1:15">
      <c r="A11" s="470"/>
      <c r="B11" s="470"/>
      <c r="C11" s="470"/>
      <c r="D11" s="470"/>
      <c r="E11" s="470"/>
      <c r="F11" s="470"/>
      <c r="G11" s="470"/>
      <c r="H11" s="470"/>
      <c r="I11" s="470"/>
      <c r="J11" s="470"/>
      <c r="K11" s="470"/>
      <c r="L11" s="470"/>
      <c r="M11" s="470"/>
      <c r="N11" s="470"/>
      <c r="O11" s="470"/>
    </row>
    <row r="12" customFormat="1" ht="27" customHeight="1" spans="1:15">
      <c r="A12" s="470"/>
      <c r="B12" s="470"/>
      <c r="C12" s="470"/>
      <c r="D12" s="470"/>
      <c r="E12" s="470"/>
      <c r="F12" s="470"/>
      <c r="G12" s="470"/>
      <c r="H12" s="470"/>
      <c r="I12" s="470"/>
      <c r="J12" s="470"/>
      <c r="K12" s="470"/>
      <c r="L12" s="470"/>
      <c r="M12" s="470"/>
      <c r="N12" s="470"/>
      <c r="O12" s="470"/>
    </row>
    <row r="13" customFormat="1" ht="27" customHeight="1" spans="1:15">
      <c r="A13" s="470"/>
      <c r="B13" s="470"/>
      <c r="C13" s="470"/>
      <c r="D13" s="470"/>
      <c r="E13" s="470"/>
      <c r="F13" s="470"/>
      <c r="G13" s="470"/>
      <c r="H13" s="470"/>
      <c r="I13" s="470"/>
      <c r="J13" s="470"/>
      <c r="K13" s="470"/>
      <c r="L13" s="470"/>
      <c r="M13" s="470"/>
      <c r="N13" s="470"/>
      <c r="O13" s="470"/>
    </row>
    <row r="14" customFormat="1" ht="27" customHeight="1" spans="1:15">
      <c r="A14" s="470"/>
      <c r="B14" s="470"/>
      <c r="C14" s="470"/>
      <c r="D14" s="470"/>
      <c r="E14" s="470"/>
      <c r="F14" s="470"/>
      <c r="G14" s="470"/>
      <c r="H14" s="470"/>
      <c r="I14" s="470"/>
      <c r="J14" s="470"/>
      <c r="K14" s="470"/>
      <c r="L14" s="470"/>
      <c r="M14" s="470"/>
      <c r="N14" s="470"/>
      <c r="O14" s="470"/>
    </row>
    <row r="15" ht="38.25" customHeight="1" spans="1:15">
      <c r="A15" s="472" t="s">
        <v>356</v>
      </c>
      <c r="B15" s="472"/>
      <c r="C15" s="472"/>
      <c r="D15" s="472"/>
      <c r="E15" s="472"/>
      <c r="F15" s="472"/>
      <c r="G15" s="472"/>
      <c r="H15" s="472"/>
      <c r="I15" s="472"/>
      <c r="J15" s="472"/>
      <c r="K15" s="472"/>
      <c r="L15" s="472"/>
      <c r="M15" s="472"/>
      <c r="N15" s="472"/>
      <c r="O15" s="472"/>
    </row>
    <row r="16" ht="20.1" customHeight="1" spans="1:5">
      <c r="A16" s="473"/>
      <c r="B16" s="473"/>
      <c r="C16" s="473"/>
      <c r="D16" s="473"/>
      <c r="E16" s="473"/>
    </row>
  </sheetData>
  <mergeCells count="19">
    <mergeCell ref="A2:O2"/>
    <mergeCell ref="N3:O3"/>
    <mergeCell ref="A15:O15"/>
    <mergeCell ref="A16:E16"/>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rintOptions horizontalCentered="1"/>
  <pageMargins left="0.35" right="0.35" top="0.98" bottom="0.98" header="0.51" footer="0.51"/>
  <pageSetup paperSize="9" firstPageNumber="29" orientation="landscape" useFirstPageNumber="1"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G14"/>
  <sheetViews>
    <sheetView showZeros="0" zoomScaleSheetLayoutView="60" topLeftCell="A2" workbookViewId="0">
      <selection activeCell="A2" sqref="A2:I11"/>
    </sheetView>
  </sheetViews>
  <sheetFormatPr defaultColWidth="6.875" defaultRowHeight="12.75" customHeight="1"/>
  <cols>
    <col min="1" max="1" width="15.25" style="427" customWidth="1"/>
    <col min="2" max="2" width="11.875" style="427" customWidth="1"/>
    <col min="3" max="3" width="10.75" style="427" customWidth="1"/>
    <col min="4" max="4" width="10" style="427" customWidth="1"/>
    <col min="5" max="5" width="8.625" style="427" customWidth="1"/>
    <col min="6" max="6" width="10.625" style="427" customWidth="1"/>
    <col min="7" max="7" width="13.25" style="427" customWidth="1"/>
    <col min="8" max="8" width="9.5" style="428" customWidth="1"/>
    <col min="9" max="9" width="30.375" style="427" customWidth="1"/>
    <col min="10" max="16384" width="6.875" style="427" customWidth="1"/>
  </cols>
  <sheetData>
    <row r="1" s="386" customFormat="1" ht="23.25" customHeight="1" spans="1:8">
      <c r="A1" s="132" t="s">
        <v>362</v>
      </c>
      <c r="H1" s="429"/>
    </row>
    <row r="2" ht="30" customHeight="1" spans="1:241">
      <c r="A2" s="430" t="s">
        <v>363</v>
      </c>
      <c r="B2" s="430"/>
      <c r="C2" s="430"/>
      <c r="D2" s="430"/>
      <c r="E2" s="430"/>
      <c r="F2" s="430"/>
      <c r="G2" s="430"/>
      <c r="H2" s="430"/>
      <c r="I2" s="430"/>
      <c r="J2" s="432"/>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c r="AP2" s="432"/>
      <c r="AQ2" s="432"/>
      <c r="AR2" s="432"/>
      <c r="AS2" s="432"/>
      <c r="AT2" s="432"/>
      <c r="AU2" s="432"/>
      <c r="AV2" s="432"/>
      <c r="AW2" s="432"/>
      <c r="AX2" s="432"/>
      <c r="AY2" s="432"/>
      <c r="AZ2" s="432"/>
      <c r="BA2" s="432"/>
      <c r="BB2" s="432"/>
      <c r="BC2" s="432"/>
      <c r="BD2" s="432"/>
      <c r="BE2" s="432"/>
      <c r="BF2" s="432"/>
      <c r="BG2" s="432"/>
      <c r="BH2" s="432"/>
      <c r="BI2" s="432"/>
      <c r="BJ2" s="432"/>
      <c r="BK2" s="432"/>
      <c r="BL2" s="432"/>
      <c r="BM2" s="432"/>
      <c r="BN2" s="432"/>
      <c r="BO2" s="432"/>
      <c r="BP2" s="432"/>
      <c r="BQ2" s="432"/>
      <c r="BR2" s="432"/>
      <c r="BS2" s="432"/>
      <c r="BT2" s="432"/>
      <c r="BU2" s="432"/>
      <c r="BV2" s="432"/>
      <c r="BW2" s="432"/>
      <c r="BX2" s="432"/>
      <c r="BY2" s="432"/>
      <c r="BZ2" s="432"/>
      <c r="CA2" s="432"/>
      <c r="CB2" s="432"/>
      <c r="CC2" s="432"/>
      <c r="CD2" s="432"/>
      <c r="CE2" s="432"/>
      <c r="CF2" s="432"/>
      <c r="CG2" s="432"/>
      <c r="CH2" s="432"/>
      <c r="CI2" s="432"/>
      <c r="CJ2" s="432"/>
      <c r="CK2" s="432"/>
      <c r="CL2" s="432"/>
      <c r="CM2" s="432"/>
      <c r="CN2" s="432"/>
      <c r="CO2" s="432"/>
      <c r="CP2" s="432"/>
      <c r="CQ2" s="432"/>
      <c r="CR2" s="432"/>
      <c r="CS2" s="432"/>
      <c r="CT2" s="432"/>
      <c r="CU2" s="432"/>
      <c r="CV2" s="432"/>
      <c r="CW2" s="432"/>
      <c r="CX2" s="432"/>
      <c r="CY2" s="432"/>
      <c r="CZ2" s="432"/>
      <c r="DA2" s="432"/>
      <c r="DB2" s="432"/>
      <c r="DC2" s="432"/>
      <c r="DD2" s="432"/>
      <c r="DE2" s="432"/>
      <c r="DF2" s="432"/>
      <c r="DG2" s="432"/>
      <c r="DH2" s="432"/>
      <c r="DI2" s="432"/>
      <c r="DJ2" s="432"/>
      <c r="DK2" s="432"/>
      <c r="DL2" s="432"/>
      <c r="DM2" s="432"/>
      <c r="DN2" s="432"/>
      <c r="DO2" s="432"/>
      <c r="DP2" s="432"/>
      <c r="DQ2" s="432"/>
      <c r="DR2" s="432"/>
      <c r="DS2" s="432"/>
      <c r="DT2" s="432"/>
      <c r="DU2" s="432"/>
      <c r="DV2" s="432"/>
      <c r="DW2" s="432"/>
      <c r="DX2" s="432"/>
      <c r="DY2" s="432"/>
      <c r="DZ2" s="432"/>
      <c r="EA2" s="432"/>
      <c r="EB2" s="432"/>
      <c r="EC2" s="432"/>
      <c r="ED2" s="432"/>
      <c r="EE2" s="432"/>
      <c r="EF2" s="432"/>
      <c r="EG2" s="432"/>
      <c r="EH2" s="432"/>
      <c r="EI2" s="432"/>
      <c r="EJ2" s="432"/>
      <c r="EK2" s="432"/>
      <c r="EL2" s="432"/>
      <c r="EM2" s="432"/>
      <c r="EN2" s="432"/>
      <c r="EO2" s="432"/>
      <c r="EP2" s="432"/>
      <c r="EQ2" s="432"/>
      <c r="ER2" s="432"/>
      <c r="ES2" s="432"/>
      <c r="ET2" s="432"/>
      <c r="EU2" s="432"/>
      <c r="EV2" s="432"/>
      <c r="EW2" s="432"/>
      <c r="EX2" s="432"/>
      <c r="EY2" s="432"/>
      <c r="EZ2" s="432"/>
      <c r="FA2" s="432"/>
      <c r="FB2" s="432"/>
      <c r="FC2" s="432"/>
      <c r="FD2" s="432"/>
      <c r="FE2" s="432"/>
      <c r="FF2" s="432"/>
      <c r="FG2" s="432"/>
      <c r="FH2" s="432"/>
      <c r="FI2" s="432"/>
      <c r="FJ2" s="432"/>
      <c r="FK2" s="432"/>
      <c r="FL2" s="432"/>
      <c r="FM2" s="432"/>
      <c r="FN2" s="432"/>
      <c r="FO2" s="432"/>
      <c r="FP2" s="432"/>
      <c r="FQ2" s="432"/>
      <c r="FR2" s="432"/>
      <c r="FS2" s="432"/>
      <c r="FT2" s="432"/>
      <c r="FU2" s="432"/>
      <c r="FV2" s="432"/>
      <c r="FW2" s="432"/>
      <c r="FX2" s="432"/>
      <c r="FY2" s="432"/>
      <c r="FZ2" s="432"/>
      <c r="GA2" s="432"/>
      <c r="GB2" s="432"/>
      <c r="GC2" s="432"/>
      <c r="GD2" s="432"/>
      <c r="GE2" s="432"/>
      <c r="GF2" s="432"/>
      <c r="GG2" s="432"/>
      <c r="GH2" s="432"/>
      <c r="GI2" s="432"/>
      <c r="GJ2" s="432"/>
      <c r="GK2" s="432"/>
      <c r="GL2" s="432"/>
      <c r="GM2" s="432"/>
      <c r="GN2" s="432"/>
      <c r="GO2" s="432"/>
      <c r="GP2" s="432"/>
      <c r="GQ2" s="432"/>
      <c r="GR2" s="432"/>
      <c r="GS2" s="432"/>
      <c r="GT2" s="432"/>
      <c r="GU2" s="432"/>
      <c r="GV2" s="432"/>
      <c r="GW2" s="432"/>
      <c r="GX2" s="432"/>
      <c r="GY2" s="432"/>
      <c r="GZ2" s="432"/>
      <c r="HA2" s="432"/>
      <c r="HB2" s="432"/>
      <c r="HC2" s="432"/>
      <c r="HD2" s="432"/>
      <c r="HE2" s="432"/>
      <c r="HF2" s="432"/>
      <c r="HG2" s="432"/>
      <c r="HH2" s="432"/>
      <c r="HI2" s="432"/>
      <c r="HJ2" s="432"/>
      <c r="HK2" s="432"/>
      <c r="HL2" s="432"/>
      <c r="HM2" s="432"/>
      <c r="HN2" s="432"/>
      <c r="HO2" s="432"/>
      <c r="HP2" s="432"/>
      <c r="HQ2" s="432"/>
      <c r="HR2" s="432"/>
      <c r="HS2" s="432"/>
      <c r="HT2" s="432"/>
      <c r="HU2" s="432"/>
      <c r="HV2" s="432"/>
      <c r="HW2" s="432"/>
      <c r="HX2" s="432"/>
      <c r="HY2" s="432"/>
      <c r="HZ2" s="432"/>
      <c r="IA2" s="432"/>
      <c r="IB2" s="432"/>
      <c r="IC2" s="432"/>
      <c r="ID2" s="432"/>
      <c r="IE2" s="432"/>
      <c r="IF2" s="432"/>
      <c r="IG2" s="432"/>
    </row>
    <row r="3" ht="22.5" customHeight="1" spans="1:241">
      <c r="A3" s="431"/>
      <c r="B3" s="432"/>
      <c r="C3" s="432"/>
      <c r="D3" s="433"/>
      <c r="E3" s="433"/>
      <c r="F3" s="433"/>
      <c r="G3" s="434"/>
      <c r="H3" s="435"/>
      <c r="I3" s="457" t="s">
        <v>23</v>
      </c>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2"/>
      <c r="AL3" s="432"/>
      <c r="AM3" s="432"/>
      <c r="AN3" s="432"/>
      <c r="AO3" s="432"/>
      <c r="AP3" s="432"/>
      <c r="AQ3" s="432"/>
      <c r="AR3" s="432"/>
      <c r="AS3" s="432"/>
      <c r="AT3" s="432"/>
      <c r="AU3" s="432"/>
      <c r="AV3" s="432"/>
      <c r="AW3" s="432"/>
      <c r="AX3" s="432"/>
      <c r="AY3" s="432"/>
      <c r="AZ3" s="432"/>
      <c r="BA3" s="432"/>
      <c r="BB3" s="432"/>
      <c r="BC3" s="432"/>
      <c r="BD3" s="432"/>
      <c r="BE3" s="432"/>
      <c r="BF3" s="432"/>
      <c r="BG3" s="432"/>
      <c r="BH3" s="432"/>
      <c r="BI3" s="432"/>
      <c r="BJ3" s="432"/>
      <c r="BK3" s="432"/>
      <c r="BL3" s="432"/>
      <c r="BM3" s="432"/>
      <c r="BN3" s="432"/>
      <c r="BO3" s="432"/>
      <c r="BP3" s="432"/>
      <c r="BQ3" s="432"/>
      <c r="BR3" s="432"/>
      <c r="BS3" s="432"/>
      <c r="BT3" s="432"/>
      <c r="BU3" s="432"/>
      <c r="BV3" s="432"/>
      <c r="BW3" s="432"/>
      <c r="BX3" s="432"/>
      <c r="BY3" s="432"/>
      <c r="BZ3" s="432"/>
      <c r="CA3" s="432"/>
      <c r="CB3" s="432"/>
      <c r="CC3" s="432"/>
      <c r="CD3" s="432"/>
      <c r="CE3" s="432"/>
      <c r="CF3" s="432"/>
      <c r="CG3" s="432"/>
      <c r="CH3" s="432"/>
      <c r="CI3" s="432"/>
      <c r="CJ3" s="432"/>
      <c r="CK3" s="432"/>
      <c r="CL3" s="432"/>
      <c r="CM3" s="432"/>
      <c r="CN3" s="432"/>
      <c r="CO3" s="432"/>
      <c r="CP3" s="432"/>
      <c r="CQ3" s="432"/>
      <c r="CR3" s="432"/>
      <c r="CS3" s="432"/>
      <c r="CT3" s="432"/>
      <c r="CU3" s="432"/>
      <c r="CV3" s="432"/>
      <c r="CW3" s="432"/>
      <c r="CX3" s="432"/>
      <c r="CY3" s="432"/>
      <c r="CZ3" s="432"/>
      <c r="DA3" s="432"/>
      <c r="DB3" s="432"/>
      <c r="DC3" s="432"/>
      <c r="DD3" s="432"/>
      <c r="DE3" s="432"/>
      <c r="DF3" s="432"/>
      <c r="DG3" s="432"/>
      <c r="DH3" s="432"/>
      <c r="DI3" s="432"/>
      <c r="DJ3" s="432"/>
      <c r="DK3" s="432"/>
      <c r="DL3" s="432"/>
      <c r="DM3" s="432"/>
      <c r="DN3" s="432"/>
      <c r="DO3" s="432"/>
      <c r="DP3" s="432"/>
      <c r="DQ3" s="432"/>
      <c r="DR3" s="432"/>
      <c r="DS3" s="432"/>
      <c r="DT3" s="432"/>
      <c r="DU3" s="432"/>
      <c r="DV3" s="432"/>
      <c r="DW3" s="432"/>
      <c r="DX3" s="432"/>
      <c r="DY3" s="432"/>
      <c r="DZ3" s="432"/>
      <c r="EA3" s="432"/>
      <c r="EB3" s="432"/>
      <c r="EC3" s="432"/>
      <c r="ED3" s="432"/>
      <c r="EE3" s="432"/>
      <c r="EF3" s="432"/>
      <c r="EG3" s="432"/>
      <c r="EH3" s="432"/>
      <c r="EI3" s="432"/>
      <c r="EJ3" s="432"/>
      <c r="EK3" s="432"/>
      <c r="EL3" s="432"/>
      <c r="EM3" s="432"/>
      <c r="EN3" s="432"/>
      <c r="EO3" s="432"/>
      <c r="EP3" s="432"/>
      <c r="EQ3" s="432"/>
      <c r="ER3" s="432"/>
      <c r="ES3" s="432"/>
      <c r="ET3" s="432"/>
      <c r="EU3" s="432"/>
      <c r="EV3" s="432"/>
      <c r="EW3" s="432"/>
      <c r="EX3" s="432"/>
      <c r="EY3" s="432"/>
      <c r="EZ3" s="432"/>
      <c r="FA3" s="432"/>
      <c r="FB3" s="432"/>
      <c r="FC3" s="432"/>
      <c r="FD3" s="432"/>
      <c r="FE3" s="432"/>
      <c r="FF3" s="432"/>
      <c r="FG3" s="432"/>
      <c r="FH3" s="432"/>
      <c r="FI3" s="432"/>
      <c r="FJ3" s="432"/>
      <c r="FK3" s="432"/>
      <c r="FL3" s="432"/>
      <c r="FM3" s="432"/>
      <c r="FN3" s="432"/>
      <c r="FO3" s="432"/>
      <c r="FP3" s="432"/>
      <c r="FQ3" s="432"/>
      <c r="FR3" s="432"/>
      <c r="FS3" s="432"/>
      <c r="FT3" s="432"/>
      <c r="FU3" s="432"/>
      <c r="FV3" s="432"/>
      <c r="FW3" s="432"/>
      <c r="FX3" s="432"/>
      <c r="FY3" s="432"/>
      <c r="FZ3" s="432"/>
      <c r="GA3" s="432"/>
      <c r="GB3" s="432"/>
      <c r="GC3" s="432"/>
      <c r="GD3" s="432"/>
      <c r="GE3" s="432"/>
      <c r="GF3" s="432"/>
      <c r="GG3" s="432"/>
      <c r="GH3" s="432"/>
      <c r="GI3" s="432"/>
      <c r="GJ3" s="432"/>
      <c r="GK3" s="432"/>
      <c r="GL3" s="432"/>
      <c r="GM3" s="432"/>
      <c r="GN3" s="432"/>
      <c r="GO3" s="432"/>
      <c r="GP3" s="432"/>
      <c r="GQ3" s="432"/>
      <c r="GR3" s="432"/>
      <c r="GS3" s="432"/>
      <c r="GT3" s="432"/>
      <c r="GU3" s="432"/>
      <c r="GV3" s="432"/>
      <c r="GW3" s="432"/>
      <c r="GX3" s="432"/>
      <c r="GY3" s="432"/>
      <c r="GZ3" s="432"/>
      <c r="HA3" s="432"/>
      <c r="HB3" s="432"/>
      <c r="HC3" s="432"/>
      <c r="HD3" s="432"/>
      <c r="HE3" s="432"/>
      <c r="HF3" s="432"/>
      <c r="HG3" s="432"/>
      <c r="HH3" s="432"/>
      <c r="HI3" s="432"/>
      <c r="HJ3" s="432"/>
      <c r="HK3" s="432"/>
      <c r="HL3" s="432"/>
      <c r="HM3" s="432"/>
      <c r="HN3" s="432"/>
      <c r="HO3" s="432"/>
      <c r="HP3" s="432"/>
      <c r="HQ3" s="432"/>
      <c r="HR3" s="432"/>
      <c r="HS3" s="432"/>
      <c r="HT3" s="432"/>
      <c r="HU3" s="432"/>
      <c r="HV3" s="432"/>
      <c r="HW3" s="432"/>
      <c r="HX3" s="432"/>
      <c r="HY3" s="432"/>
      <c r="HZ3" s="432"/>
      <c r="IA3" s="432"/>
      <c r="IB3" s="432"/>
      <c r="IC3" s="432"/>
      <c r="ID3" s="432"/>
      <c r="IE3" s="432"/>
      <c r="IF3" s="432"/>
      <c r="IG3" s="432"/>
    </row>
    <row r="4" s="426" customFormat="1" ht="22.5" customHeight="1" spans="1:241">
      <c r="A4" s="436" t="s">
        <v>24</v>
      </c>
      <c r="B4" s="437" t="s">
        <v>364</v>
      </c>
      <c r="C4" s="437"/>
      <c r="D4" s="437"/>
      <c r="E4" s="437"/>
      <c r="F4" s="437"/>
      <c r="G4" s="438"/>
      <c r="H4" s="439" t="s">
        <v>365</v>
      </c>
      <c r="I4" s="458" t="s">
        <v>366</v>
      </c>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59"/>
      <c r="AU4" s="459"/>
      <c r="AV4" s="459"/>
      <c r="AW4" s="459"/>
      <c r="AX4" s="459"/>
      <c r="AY4" s="459"/>
      <c r="AZ4" s="459"/>
      <c r="BA4" s="459"/>
      <c r="BB4" s="459"/>
      <c r="BC4" s="459"/>
      <c r="BD4" s="459"/>
      <c r="BE4" s="459"/>
      <c r="BF4" s="459"/>
      <c r="BG4" s="459"/>
      <c r="BH4" s="459"/>
      <c r="BI4" s="459"/>
      <c r="BJ4" s="459"/>
      <c r="BK4" s="459"/>
      <c r="BL4" s="459"/>
      <c r="BM4" s="459"/>
      <c r="BN4" s="459"/>
      <c r="BO4" s="459"/>
      <c r="BP4" s="459"/>
      <c r="BQ4" s="459"/>
      <c r="BR4" s="459"/>
      <c r="BS4" s="459"/>
      <c r="BT4" s="459"/>
      <c r="BU4" s="459"/>
      <c r="BV4" s="459"/>
      <c r="BW4" s="459"/>
      <c r="BX4" s="459"/>
      <c r="BY4" s="459"/>
      <c r="BZ4" s="459"/>
      <c r="CA4" s="459"/>
      <c r="CB4" s="459"/>
      <c r="CC4" s="459"/>
      <c r="CD4" s="459"/>
      <c r="CE4" s="459"/>
      <c r="CF4" s="459"/>
      <c r="CG4" s="459"/>
      <c r="CH4" s="459"/>
      <c r="CI4" s="459"/>
      <c r="CJ4" s="459"/>
      <c r="CK4" s="459"/>
      <c r="CL4" s="459"/>
      <c r="CM4" s="459"/>
      <c r="CN4" s="459"/>
      <c r="CO4" s="459"/>
      <c r="CP4" s="459"/>
      <c r="CQ4" s="459"/>
      <c r="CR4" s="459"/>
      <c r="CS4" s="459"/>
      <c r="CT4" s="459"/>
      <c r="CU4" s="459"/>
      <c r="CV4" s="459"/>
      <c r="CW4" s="459"/>
      <c r="CX4" s="459"/>
      <c r="CY4" s="459"/>
      <c r="CZ4" s="459"/>
      <c r="DA4" s="459"/>
      <c r="DB4" s="459"/>
      <c r="DC4" s="459"/>
      <c r="DD4" s="459"/>
      <c r="DE4" s="459"/>
      <c r="DF4" s="459"/>
      <c r="DG4" s="459"/>
      <c r="DH4" s="459"/>
      <c r="DI4" s="459"/>
      <c r="DJ4" s="459"/>
      <c r="DK4" s="459"/>
      <c r="DL4" s="459"/>
      <c r="DM4" s="459"/>
      <c r="DN4" s="459"/>
      <c r="DO4" s="459"/>
      <c r="DP4" s="459"/>
      <c r="DQ4" s="459"/>
      <c r="DR4" s="459"/>
      <c r="DS4" s="459"/>
      <c r="DT4" s="459"/>
      <c r="DU4" s="459"/>
      <c r="DV4" s="459"/>
      <c r="DW4" s="459"/>
      <c r="DX4" s="459"/>
      <c r="DY4" s="459"/>
      <c r="DZ4" s="459"/>
      <c r="EA4" s="459"/>
      <c r="EB4" s="459"/>
      <c r="EC4" s="459"/>
      <c r="ED4" s="459"/>
      <c r="EE4" s="459"/>
      <c r="EF4" s="459"/>
      <c r="EG4" s="459"/>
      <c r="EH4" s="459"/>
      <c r="EI4" s="459"/>
      <c r="EJ4" s="459"/>
      <c r="EK4" s="459"/>
      <c r="EL4" s="459"/>
      <c r="EM4" s="459"/>
      <c r="EN4" s="459"/>
      <c r="EO4" s="459"/>
      <c r="EP4" s="459"/>
      <c r="EQ4" s="459"/>
      <c r="ER4" s="459"/>
      <c r="ES4" s="459"/>
      <c r="ET4" s="459"/>
      <c r="EU4" s="459"/>
      <c r="EV4" s="459"/>
      <c r="EW4" s="459"/>
      <c r="EX4" s="459"/>
      <c r="EY4" s="459"/>
      <c r="EZ4" s="459"/>
      <c r="FA4" s="459"/>
      <c r="FB4" s="459"/>
      <c r="FC4" s="459"/>
      <c r="FD4" s="459"/>
      <c r="FE4" s="459"/>
      <c r="FF4" s="459"/>
      <c r="FG4" s="459"/>
      <c r="FH4" s="459"/>
      <c r="FI4" s="459"/>
      <c r="FJ4" s="459"/>
      <c r="FK4" s="459"/>
      <c r="FL4" s="459"/>
      <c r="FM4" s="459"/>
      <c r="FN4" s="459"/>
      <c r="FO4" s="459"/>
      <c r="FP4" s="459"/>
      <c r="FQ4" s="459"/>
      <c r="FR4" s="459"/>
      <c r="FS4" s="459"/>
      <c r="FT4" s="459"/>
      <c r="FU4" s="459"/>
      <c r="FV4" s="459"/>
      <c r="FW4" s="459"/>
      <c r="FX4" s="459"/>
      <c r="FY4" s="459"/>
      <c r="FZ4" s="459"/>
      <c r="GA4" s="459"/>
      <c r="GB4" s="459"/>
      <c r="GC4" s="459"/>
      <c r="GD4" s="459"/>
      <c r="GE4" s="459"/>
      <c r="GF4" s="459"/>
      <c r="GG4" s="459"/>
      <c r="GH4" s="459"/>
      <c r="GI4" s="459"/>
      <c r="GJ4" s="459"/>
      <c r="GK4" s="459"/>
      <c r="GL4" s="459"/>
      <c r="GM4" s="459"/>
      <c r="GN4" s="459"/>
      <c r="GO4" s="459"/>
      <c r="GP4" s="459"/>
      <c r="GQ4" s="459"/>
      <c r="GR4" s="459"/>
      <c r="GS4" s="459"/>
      <c r="GT4" s="459"/>
      <c r="GU4" s="459"/>
      <c r="GV4" s="459"/>
      <c r="GW4" s="459"/>
      <c r="GX4" s="459"/>
      <c r="GY4" s="459"/>
      <c r="GZ4" s="459"/>
      <c r="HA4" s="459"/>
      <c r="HB4" s="459"/>
      <c r="HC4" s="459"/>
      <c r="HD4" s="459"/>
      <c r="HE4" s="459"/>
      <c r="HF4" s="459"/>
      <c r="HG4" s="459"/>
      <c r="HH4" s="459"/>
      <c r="HI4" s="459"/>
      <c r="HJ4" s="459"/>
      <c r="HK4" s="459"/>
      <c r="HL4" s="459"/>
      <c r="HM4" s="459"/>
      <c r="HN4" s="459"/>
      <c r="HO4" s="459"/>
      <c r="HP4" s="459"/>
      <c r="HQ4" s="459"/>
      <c r="HR4" s="459"/>
      <c r="HS4" s="459"/>
      <c r="HT4" s="459"/>
      <c r="HU4" s="459"/>
      <c r="HV4" s="459"/>
      <c r="HW4" s="459"/>
      <c r="HX4" s="459"/>
      <c r="HY4" s="459"/>
      <c r="HZ4" s="459"/>
      <c r="IA4" s="459"/>
      <c r="IB4" s="459"/>
      <c r="IC4" s="459"/>
      <c r="ID4" s="459"/>
      <c r="IE4" s="459"/>
      <c r="IF4" s="459"/>
      <c r="IG4" s="459"/>
    </row>
    <row r="5" s="426" customFormat="1" ht="22.5" customHeight="1" spans="1:241">
      <c r="A5" s="440"/>
      <c r="B5" s="440" t="s">
        <v>38</v>
      </c>
      <c r="C5" s="440" t="s">
        <v>312</v>
      </c>
      <c r="D5" s="440" t="s">
        <v>367</v>
      </c>
      <c r="E5" s="441" t="s">
        <v>368</v>
      </c>
      <c r="F5" s="442"/>
      <c r="G5" s="440" t="s">
        <v>369</v>
      </c>
      <c r="H5" s="439"/>
      <c r="I5" s="458"/>
      <c r="J5" s="459"/>
      <c r="K5" s="459"/>
      <c r="L5" s="459"/>
      <c r="M5" s="459"/>
      <c r="N5" s="459"/>
      <c r="O5" s="459"/>
      <c r="P5" s="459"/>
      <c r="Q5" s="459"/>
      <c r="R5" s="459"/>
      <c r="S5" s="459"/>
      <c r="T5" s="459"/>
      <c r="U5" s="459"/>
      <c r="V5" s="459"/>
      <c r="W5" s="459"/>
      <c r="X5" s="459"/>
      <c r="Y5" s="459"/>
      <c r="Z5" s="459"/>
      <c r="AA5" s="459"/>
      <c r="AB5" s="459"/>
      <c r="AC5" s="459"/>
      <c r="AD5" s="459"/>
      <c r="AE5" s="459"/>
      <c r="AF5" s="459"/>
      <c r="AG5" s="459"/>
      <c r="AH5" s="459"/>
      <c r="AI5" s="459"/>
      <c r="AJ5" s="459"/>
      <c r="AK5" s="459"/>
      <c r="AL5" s="459"/>
      <c r="AM5" s="459"/>
      <c r="AN5" s="459"/>
      <c r="AO5" s="459"/>
      <c r="AP5" s="459"/>
      <c r="AQ5" s="459"/>
      <c r="AR5" s="459"/>
      <c r="AS5" s="459"/>
      <c r="AT5" s="459"/>
      <c r="AU5" s="459"/>
      <c r="AV5" s="459"/>
      <c r="AW5" s="459"/>
      <c r="AX5" s="459"/>
      <c r="AY5" s="459"/>
      <c r="AZ5" s="459"/>
      <c r="BA5" s="459"/>
      <c r="BB5" s="459"/>
      <c r="BC5" s="459"/>
      <c r="BD5" s="459"/>
      <c r="BE5" s="459"/>
      <c r="BF5" s="459"/>
      <c r="BG5" s="459"/>
      <c r="BH5" s="459"/>
      <c r="BI5" s="459"/>
      <c r="BJ5" s="459"/>
      <c r="BK5" s="459"/>
      <c r="BL5" s="459"/>
      <c r="BM5" s="459"/>
      <c r="BN5" s="459"/>
      <c r="BO5" s="459"/>
      <c r="BP5" s="459"/>
      <c r="BQ5" s="459"/>
      <c r="BR5" s="459"/>
      <c r="BS5" s="459"/>
      <c r="BT5" s="459"/>
      <c r="BU5" s="459"/>
      <c r="BV5" s="459"/>
      <c r="BW5" s="459"/>
      <c r="BX5" s="459"/>
      <c r="BY5" s="459"/>
      <c r="BZ5" s="459"/>
      <c r="CA5" s="459"/>
      <c r="CB5" s="459"/>
      <c r="CC5" s="459"/>
      <c r="CD5" s="459"/>
      <c r="CE5" s="459"/>
      <c r="CF5" s="459"/>
      <c r="CG5" s="459"/>
      <c r="CH5" s="459"/>
      <c r="CI5" s="459"/>
      <c r="CJ5" s="459"/>
      <c r="CK5" s="459"/>
      <c r="CL5" s="459"/>
      <c r="CM5" s="459"/>
      <c r="CN5" s="459"/>
      <c r="CO5" s="459"/>
      <c r="CP5" s="459"/>
      <c r="CQ5" s="459"/>
      <c r="CR5" s="459"/>
      <c r="CS5" s="459"/>
      <c r="CT5" s="459"/>
      <c r="CU5" s="459"/>
      <c r="CV5" s="459"/>
      <c r="CW5" s="459"/>
      <c r="CX5" s="459"/>
      <c r="CY5" s="459"/>
      <c r="CZ5" s="459"/>
      <c r="DA5" s="459"/>
      <c r="DB5" s="459"/>
      <c r="DC5" s="459"/>
      <c r="DD5" s="459"/>
      <c r="DE5" s="459"/>
      <c r="DF5" s="459"/>
      <c r="DG5" s="459"/>
      <c r="DH5" s="459"/>
      <c r="DI5" s="459"/>
      <c r="DJ5" s="459"/>
      <c r="DK5" s="459"/>
      <c r="DL5" s="459"/>
      <c r="DM5" s="459"/>
      <c r="DN5" s="459"/>
      <c r="DO5" s="459"/>
      <c r="DP5" s="459"/>
      <c r="DQ5" s="459"/>
      <c r="DR5" s="459"/>
      <c r="DS5" s="459"/>
      <c r="DT5" s="459"/>
      <c r="DU5" s="459"/>
      <c r="DV5" s="459"/>
      <c r="DW5" s="459"/>
      <c r="DX5" s="459"/>
      <c r="DY5" s="459"/>
      <c r="DZ5" s="459"/>
      <c r="EA5" s="459"/>
      <c r="EB5" s="459"/>
      <c r="EC5" s="459"/>
      <c r="ED5" s="459"/>
      <c r="EE5" s="459"/>
      <c r="EF5" s="459"/>
      <c r="EG5" s="459"/>
      <c r="EH5" s="459"/>
      <c r="EI5" s="459"/>
      <c r="EJ5" s="459"/>
      <c r="EK5" s="459"/>
      <c r="EL5" s="459"/>
      <c r="EM5" s="459"/>
      <c r="EN5" s="459"/>
      <c r="EO5" s="459"/>
      <c r="EP5" s="459"/>
      <c r="EQ5" s="459"/>
      <c r="ER5" s="459"/>
      <c r="ES5" s="459"/>
      <c r="ET5" s="459"/>
      <c r="EU5" s="459"/>
      <c r="EV5" s="459"/>
      <c r="EW5" s="459"/>
      <c r="EX5" s="459"/>
      <c r="EY5" s="459"/>
      <c r="EZ5" s="459"/>
      <c r="FA5" s="459"/>
      <c r="FB5" s="459"/>
      <c r="FC5" s="459"/>
      <c r="FD5" s="459"/>
      <c r="FE5" s="459"/>
      <c r="FF5" s="459"/>
      <c r="FG5" s="459"/>
      <c r="FH5" s="459"/>
      <c r="FI5" s="459"/>
      <c r="FJ5" s="459"/>
      <c r="FK5" s="459"/>
      <c r="FL5" s="459"/>
      <c r="FM5" s="459"/>
      <c r="FN5" s="459"/>
      <c r="FO5" s="459"/>
      <c r="FP5" s="459"/>
      <c r="FQ5" s="459"/>
      <c r="FR5" s="459"/>
      <c r="FS5" s="459"/>
      <c r="FT5" s="459"/>
      <c r="FU5" s="459"/>
      <c r="FV5" s="459"/>
      <c r="FW5" s="459"/>
      <c r="FX5" s="459"/>
      <c r="FY5" s="459"/>
      <c r="FZ5" s="459"/>
      <c r="GA5" s="459"/>
      <c r="GB5" s="459"/>
      <c r="GC5" s="459"/>
      <c r="GD5" s="459"/>
      <c r="GE5" s="459"/>
      <c r="GF5" s="459"/>
      <c r="GG5" s="459"/>
      <c r="GH5" s="459"/>
      <c r="GI5" s="459"/>
      <c r="GJ5" s="459"/>
      <c r="GK5" s="459"/>
      <c r="GL5" s="459"/>
      <c r="GM5" s="459"/>
      <c r="GN5" s="459"/>
      <c r="GO5" s="459"/>
      <c r="GP5" s="459"/>
      <c r="GQ5" s="459"/>
      <c r="GR5" s="459"/>
      <c r="GS5" s="459"/>
      <c r="GT5" s="459"/>
      <c r="GU5" s="459"/>
      <c r="GV5" s="459"/>
      <c r="GW5" s="459"/>
      <c r="GX5" s="459"/>
      <c r="GY5" s="459"/>
      <c r="GZ5" s="459"/>
      <c r="HA5" s="459"/>
      <c r="HB5" s="459"/>
      <c r="HC5" s="459"/>
      <c r="HD5" s="459"/>
      <c r="HE5" s="459"/>
      <c r="HF5" s="459"/>
      <c r="HG5" s="459"/>
      <c r="HH5" s="459"/>
      <c r="HI5" s="459"/>
      <c r="HJ5" s="459"/>
      <c r="HK5" s="459"/>
      <c r="HL5" s="459"/>
      <c r="HM5" s="459"/>
      <c r="HN5" s="459"/>
      <c r="HO5" s="459"/>
      <c r="HP5" s="459"/>
      <c r="HQ5" s="459"/>
      <c r="HR5" s="459"/>
      <c r="HS5" s="459"/>
      <c r="HT5" s="459"/>
      <c r="HU5" s="459"/>
      <c r="HV5" s="459"/>
      <c r="HW5" s="459"/>
      <c r="HX5" s="459"/>
      <c r="HY5" s="459"/>
      <c r="HZ5" s="459"/>
      <c r="IA5" s="459"/>
      <c r="IB5" s="459"/>
      <c r="IC5" s="459"/>
      <c r="ID5" s="459"/>
      <c r="IE5" s="459"/>
      <c r="IF5" s="459"/>
      <c r="IG5" s="459"/>
    </row>
    <row r="6" s="426" customFormat="1" ht="41.1" customHeight="1" spans="1:241">
      <c r="A6" s="440"/>
      <c r="B6" s="443"/>
      <c r="C6" s="443"/>
      <c r="D6" s="443"/>
      <c r="E6" s="436" t="s">
        <v>370</v>
      </c>
      <c r="F6" s="436" t="s">
        <v>318</v>
      </c>
      <c r="G6" s="443"/>
      <c r="H6" s="439"/>
      <c r="I6" s="458"/>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I6" s="459"/>
      <c r="AJ6" s="459"/>
      <c r="AK6" s="459"/>
      <c r="AL6" s="459"/>
      <c r="AM6" s="459"/>
      <c r="AN6" s="459"/>
      <c r="AO6" s="459"/>
      <c r="AP6" s="459"/>
      <c r="AQ6" s="459"/>
      <c r="AR6" s="459"/>
      <c r="AS6" s="459"/>
      <c r="AT6" s="459"/>
      <c r="AU6" s="459"/>
      <c r="AV6" s="459"/>
      <c r="AW6" s="459"/>
      <c r="AX6" s="459"/>
      <c r="AY6" s="459"/>
      <c r="AZ6" s="459"/>
      <c r="BA6" s="459"/>
      <c r="BB6" s="459"/>
      <c r="BC6" s="459"/>
      <c r="BD6" s="459"/>
      <c r="BE6" s="459"/>
      <c r="BF6" s="459"/>
      <c r="BG6" s="459"/>
      <c r="BH6" s="459"/>
      <c r="BI6" s="459"/>
      <c r="BJ6" s="459"/>
      <c r="BK6" s="459"/>
      <c r="BL6" s="459"/>
      <c r="BM6" s="459"/>
      <c r="BN6" s="459"/>
      <c r="BO6" s="459"/>
      <c r="BP6" s="459"/>
      <c r="BQ6" s="459"/>
      <c r="BR6" s="459"/>
      <c r="BS6" s="459"/>
      <c r="BT6" s="459"/>
      <c r="BU6" s="459"/>
      <c r="BV6" s="459"/>
      <c r="BW6" s="459"/>
      <c r="BX6" s="459"/>
      <c r="BY6" s="459"/>
      <c r="BZ6" s="459"/>
      <c r="CA6" s="459"/>
      <c r="CB6" s="459"/>
      <c r="CC6" s="459"/>
      <c r="CD6" s="459"/>
      <c r="CE6" s="459"/>
      <c r="CF6" s="459"/>
      <c r="CG6" s="459"/>
      <c r="CH6" s="459"/>
      <c r="CI6" s="459"/>
      <c r="CJ6" s="459"/>
      <c r="CK6" s="459"/>
      <c r="CL6" s="459"/>
      <c r="CM6" s="459"/>
      <c r="CN6" s="459"/>
      <c r="CO6" s="459"/>
      <c r="CP6" s="459"/>
      <c r="CQ6" s="459"/>
      <c r="CR6" s="459"/>
      <c r="CS6" s="459"/>
      <c r="CT6" s="459"/>
      <c r="CU6" s="459"/>
      <c r="CV6" s="459"/>
      <c r="CW6" s="459"/>
      <c r="CX6" s="459"/>
      <c r="CY6" s="459"/>
      <c r="CZ6" s="459"/>
      <c r="DA6" s="459"/>
      <c r="DB6" s="459"/>
      <c r="DC6" s="459"/>
      <c r="DD6" s="459"/>
      <c r="DE6" s="459"/>
      <c r="DF6" s="459"/>
      <c r="DG6" s="459"/>
      <c r="DH6" s="459"/>
      <c r="DI6" s="459"/>
      <c r="DJ6" s="459"/>
      <c r="DK6" s="459"/>
      <c r="DL6" s="459"/>
      <c r="DM6" s="459"/>
      <c r="DN6" s="459"/>
      <c r="DO6" s="459"/>
      <c r="DP6" s="459"/>
      <c r="DQ6" s="459"/>
      <c r="DR6" s="459"/>
      <c r="DS6" s="459"/>
      <c r="DT6" s="459"/>
      <c r="DU6" s="459"/>
      <c r="DV6" s="459"/>
      <c r="DW6" s="459"/>
      <c r="DX6" s="459"/>
      <c r="DY6" s="459"/>
      <c r="DZ6" s="459"/>
      <c r="EA6" s="459"/>
      <c r="EB6" s="459"/>
      <c r="EC6" s="459"/>
      <c r="ED6" s="459"/>
      <c r="EE6" s="459"/>
      <c r="EF6" s="459"/>
      <c r="EG6" s="459"/>
      <c r="EH6" s="459"/>
      <c r="EI6" s="459"/>
      <c r="EJ6" s="459"/>
      <c r="EK6" s="459"/>
      <c r="EL6" s="459"/>
      <c r="EM6" s="459"/>
      <c r="EN6" s="459"/>
      <c r="EO6" s="459"/>
      <c r="EP6" s="459"/>
      <c r="EQ6" s="459"/>
      <c r="ER6" s="459"/>
      <c r="ES6" s="459"/>
      <c r="ET6" s="459"/>
      <c r="EU6" s="459"/>
      <c r="EV6" s="459"/>
      <c r="EW6" s="459"/>
      <c r="EX6" s="459"/>
      <c r="EY6" s="459"/>
      <c r="EZ6" s="459"/>
      <c r="FA6" s="459"/>
      <c r="FB6" s="459"/>
      <c r="FC6" s="459"/>
      <c r="FD6" s="459"/>
      <c r="FE6" s="459"/>
      <c r="FF6" s="459"/>
      <c r="FG6" s="459"/>
      <c r="FH6" s="459"/>
      <c r="FI6" s="459"/>
      <c r="FJ6" s="459"/>
      <c r="FK6" s="459"/>
      <c r="FL6" s="459"/>
      <c r="FM6" s="459"/>
      <c r="FN6" s="459"/>
      <c r="FO6" s="459"/>
      <c r="FP6" s="459"/>
      <c r="FQ6" s="459"/>
      <c r="FR6" s="459"/>
      <c r="FS6" s="459"/>
      <c r="FT6" s="459"/>
      <c r="FU6" s="459"/>
      <c r="FV6" s="459"/>
      <c r="FW6" s="459"/>
      <c r="FX6" s="459"/>
      <c r="FY6" s="459"/>
      <c r="FZ6" s="459"/>
      <c r="GA6" s="459"/>
      <c r="GB6" s="459"/>
      <c r="GC6" s="459"/>
      <c r="GD6" s="459"/>
      <c r="GE6" s="459"/>
      <c r="GF6" s="459"/>
      <c r="GG6" s="459"/>
      <c r="GH6" s="459"/>
      <c r="GI6" s="459"/>
      <c r="GJ6" s="459"/>
      <c r="GK6" s="459"/>
      <c r="GL6" s="459"/>
      <c r="GM6" s="459"/>
      <c r="GN6" s="459"/>
      <c r="GO6" s="459"/>
      <c r="GP6" s="459"/>
      <c r="GQ6" s="459"/>
      <c r="GR6" s="459"/>
      <c r="GS6" s="459"/>
      <c r="GT6" s="459"/>
      <c r="GU6" s="459"/>
      <c r="GV6" s="459"/>
      <c r="GW6" s="459"/>
      <c r="GX6" s="459"/>
      <c r="GY6" s="459"/>
      <c r="GZ6" s="459"/>
      <c r="HA6" s="459"/>
      <c r="HB6" s="459"/>
      <c r="HC6" s="459"/>
      <c r="HD6" s="459"/>
      <c r="HE6" s="459"/>
      <c r="HF6" s="459"/>
      <c r="HG6" s="459"/>
      <c r="HH6" s="459"/>
      <c r="HI6" s="459"/>
      <c r="HJ6" s="459"/>
      <c r="HK6" s="459"/>
      <c r="HL6" s="459"/>
      <c r="HM6" s="459"/>
      <c r="HN6" s="459"/>
      <c r="HO6" s="459"/>
      <c r="HP6" s="459"/>
      <c r="HQ6" s="459"/>
      <c r="HR6" s="459"/>
      <c r="HS6" s="459"/>
      <c r="HT6" s="459"/>
      <c r="HU6" s="459"/>
      <c r="HV6" s="459"/>
      <c r="HW6" s="459"/>
      <c r="HX6" s="459"/>
      <c r="HY6" s="459"/>
      <c r="HZ6" s="459"/>
      <c r="IA6" s="459"/>
      <c r="IB6" s="459"/>
      <c r="IC6" s="459"/>
      <c r="ID6" s="459"/>
      <c r="IE6" s="459"/>
      <c r="IF6" s="459"/>
      <c r="IG6" s="459"/>
    </row>
    <row r="7" ht="36.75" customHeight="1" spans="1:241">
      <c r="A7" s="444" t="s">
        <v>371</v>
      </c>
      <c r="B7" s="445">
        <f>C7+D7+G7</f>
        <v>115.88</v>
      </c>
      <c r="C7" s="446">
        <v>58.58</v>
      </c>
      <c r="D7" s="447">
        <f>E7+F7</f>
        <v>57.3</v>
      </c>
      <c r="E7" s="448"/>
      <c r="F7" s="448">
        <v>57.3</v>
      </c>
      <c r="G7" s="448"/>
      <c r="H7" s="449">
        <v>-0.2324</v>
      </c>
      <c r="I7" s="460" t="s">
        <v>372</v>
      </c>
      <c r="J7" s="432"/>
      <c r="K7" s="432"/>
      <c r="L7" s="432"/>
      <c r="M7" s="432"/>
      <c r="N7" s="432"/>
      <c r="O7" s="432"/>
      <c r="P7" s="432"/>
      <c r="Q7" s="432"/>
      <c r="R7" s="432"/>
      <c r="S7" s="432"/>
      <c r="T7" s="432"/>
      <c r="U7" s="432"/>
      <c r="V7" s="432"/>
      <c r="W7" s="432"/>
      <c r="X7" s="432"/>
      <c r="Y7" s="432"/>
      <c r="Z7" s="432"/>
      <c r="AA7" s="432"/>
      <c r="AB7" s="432"/>
      <c r="AC7" s="432"/>
      <c r="AD7" s="432"/>
      <c r="AE7" s="432"/>
      <c r="AF7" s="432"/>
      <c r="AG7" s="432"/>
      <c r="AH7" s="432"/>
      <c r="AI7" s="432"/>
      <c r="AJ7" s="432"/>
      <c r="AK7" s="432"/>
      <c r="AL7" s="432"/>
      <c r="AM7" s="432"/>
      <c r="AN7" s="432"/>
      <c r="AO7" s="432"/>
      <c r="AP7" s="432"/>
      <c r="AQ7" s="432"/>
      <c r="AR7" s="432"/>
      <c r="AS7" s="432"/>
      <c r="AT7" s="432"/>
      <c r="AU7" s="432"/>
      <c r="AV7" s="432"/>
      <c r="AW7" s="432"/>
      <c r="AX7" s="432"/>
      <c r="AY7" s="432"/>
      <c r="AZ7" s="432"/>
      <c r="BA7" s="432"/>
      <c r="BB7" s="432"/>
      <c r="BC7" s="432"/>
      <c r="BD7" s="432"/>
      <c r="BE7" s="432"/>
      <c r="BF7" s="432"/>
      <c r="BG7" s="432"/>
      <c r="BH7" s="432"/>
      <c r="BI7" s="432"/>
      <c r="BJ7" s="432"/>
      <c r="BK7" s="432"/>
      <c r="BL7" s="432"/>
      <c r="BM7" s="432"/>
      <c r="BN7" s="432"/>
      <c r="BO7" s="432"/>
      <c r="BP7" s="432"/>
      <c r="BQ7" s="432"/>
      <c r="BR7" s="432"/>
      <c r="BS7" s="432"/>
      <c r="BT7" s="432"/>
      <c r="BU7" s="432"/>
      <c r="BV7" s="432"/>
      <c r="BW7" s="432"/>
      <c r="BX7" s="432"/>
      <c r="BY7" s="432"/>
      <c r="BZ7" s="432"/>
      <c r="CA7" s="432"/>
      <c r="CB7" s="432"/>
      <c r="CC7" s="432"/>
      <c r="CD7" s="432"/>
      <c r="CE7" s="432"/>
      <c r="CF7" s="432"/>
      <c r="CG7" s="432"/>
      <c r="CH7" s="432"/>
      <c r="CI7" s="432"/>
      <c r="CJ7" s="432"/>
      <c r="CK7" s="432"/>
      <c r="CL7" s="432"/>
      <c r="CM7" s="432"/>
      <c r="CN7" s="432"/>
      <c r="CO7" s="432"/>
      <c r="CP7" s="432"/>
      <c r="CQ7" s="432"/>
      <c r="CR7" s="432"/>
      <c r="CS7" s="432"/>
      <c r="CT7" s="432"/>
      <c r="CU7" s="432"/>
      <c r="CV7" s="432"/>
      <c r="CW7" s="432"/>
      <c r="CX7" s="432"/>
      <c r="CY7" s="432"/>
      <c r="CZ7" s="432"/>
      <c r="DA7" s="432"/>
      <c r="DB7" s="432"/>
      <c r="DC7" s="432"/>
      <c r="DD7" s="432"/>
      <c r="DE7" s="432"/>
      <c r="DF7" s="432"/>
      <c r="DG7" s="432"/>
      <c r="DH7" s="432"/>
      <c r="DI7" s="432"/>
      <c r="DJ7" s="432"/>
      <c r="DK7" s="432"/>
      <c r="DL7" s="432"/>
      <c r="DM7" s="432"/>
      <c r="DN7" s="432"/>
      <c r="DO7" s="432"/>
      <c r="DP7" s="432"/>
      <c r="DQ7" s="432"/>
      <c r="DR7" s="432"/>
      <c r="DS7" s="432"/>
      <c r="DT7" s="432"/>
      <c r="DU7" s="432"/>
      <c r="DV7" s="432"/>
      <c r="DW7" s="432"/>
      <c r="DX7" s="432"/>
      <c r="DY7" s="432"/>
      <c r="DZ7" s="432"/>
      <c r="EA7" s="432"/>
      <c r="EB7" s="432"/>
      <c r="EC7" s="432"/>
      <c r="ED7" s="432"/>
      <c r="EE7" s="432"/>
      <c r="EF7" s="432"/>
      <c r="EG7" s="432"/>
      <c r="EH7" s="432"/>
      <c r="EI7" s="432"/>
      <c r="EJ7" s="432"/>
      <c r="EK7" s="432"/>
      <c r="EL7" s="432"/>
      <c r="EM7" s="432"/>
      <c r="EN7" s="432"/>
      <c r="EO7" s="432"/>
      <c r="EP7" s="432"/>
      <c r="EQ7" s="432"/>
      <c r="ER7" s="432"/>
      <c r="ES7" s="432"/>
      <c r="ET7" s="432"/>
      <c r="EU7" s="432"/>
      <c r="EV7" s="432"/>
      <c r="EW7" s="432"/>
      <c r="EX7" s="432"/>
      <c r="EY7" s="432"/>
      <c r="EZ7" s="432"/>
      <c r="FA7" s="432"/>
      <c r="FB7" s="432"/>
      <c r="FC7" s="432"/>
      <c r="FD7" s="432"/>
      <c r="FE7" s="432"/>
      <c r="FF7" s="432"/>
      <c r="FG7" s="432"/>
      <c r="FH7" s="432"/>
      <c r="FI7" s="432"/>
      <c r="FJ7" s="432"/>
      <c r="FK7" s="432"/>
      <c r="FL7" s="432"/>
      <c r="FM7" s="432"/>
      <c r="FN7" s="432"/>
      <c r="FO7" s="432"/>
      <c r="FP7" s="432"/>
      <c r="FQ7" s="432"/>
      <c r="FR7" s="432"/>
      <c r="FS7" s="432"/>
      <c r="FT7" s="432"/>
      <c r="FU7" s="432"/>
      <c r="FV7" s="432"/>
      <c r="FW7" s="432"/>
      <c r="FX7" s="432"/>
      <c r="FY7" s="432"/>
      <c r="FZ7" s="432"/>
      <c r="GA7" s="432"/>
      <c r="GB7" s="432"/>
      <c r="GC7" s="432"/>
      <c r="GD7" s="432"/>
      <c r="GE7" s="432"/>
      <c r="GF7" s="432"/>
      <c r="GG7" s="432"/>
      <c r="GH7" s="432"/>
      <c r="GI7" s="432"/>
      <c r="GJ7" s="432"/>
      <c r="GK7" s="432"/>
      <c r="GL7" s="432"/>
      <c r="GM7" s="432"/>
      <c r="GN7" s="432"/>
      <c r="GO7" s="432"/>
      <c r="GP7" s="432"/>
      <c r="GQ7" s="432"/>
      <c r="GR7" s="432"/>
      <c r="GS7" s="432"/>
      <c r="GT7" s="432"/>
      <c r="GU7" s="432"/>
      <c r="GV7" s="432"/>
      <c r="GW7" s="432"/>
      <c r="GX7" s="432"/>
      <c r="GY7" s="432"/>
      <c r="GZ7" s="432"/>
      <c r="HA7" s="432"/>
      <c r="HB7" s="432"/>
      <c r="HC7" s="432"/>
      <c r="HD7" s="432"/>
      <c r="HE7" s="432"/>
      <c r="HF7" s="432"/>
      <c r="HG7" s="432"/>
      <c r="HH7" s="432"/>
      <c r="HI7" s="432"/>
      <c r="HJ7" s="432"/>
      <c r="HK7" s="432"/>
      <c r="HL7" s="432"/>
      <c r="HM7" s="432"/>
      <c r="HN7" s="432"/>
      <c r="HO7" s="432"/>
      <c r="HP7" s="432"/>
      <c r="HQ7" s="432"/>
      <c r="HR7" s="432"/>
      <c r="HS7" s="432"/>
      <c r="HT7" s="432"/>
      <c r="HU7" s="432"/>
      <c r="HV7" s="432"/>
      <c r="HW7" s="432"/>
      <c r="HX7" s="432"/>
      <c r="HY7" s="432"/>
      <c r="HZ7" s="432"/>
      <c r="IA7" s="432"/>
      <c r="IB7" s="432"/>
      <c r="IC7" s="432"/>
      <c r="ID7" s="432"/>
      <c r="IE7" s="432"/>
      <c r="IF7" s="432"/>
      <c r="IG7" s="432"/>
    </row>
    <row r="8" ht="36.75" customHeight="1" spans="1:9">
      <c r="A8" s="450"/>
      <c r="B8" s="448"/>
      <c r="C8" s="451"/>
      <c r="D8" s="452"/>
      <c r="E8" s="448"/>
      <c r="F8" s="448"/>
      <c r="G8" s="448"/>
      <c r="H8" s="453"/>
      <c r="I8" s="461"/>
    </row>
    <row r="9" ht="36.75" customHeight="1" spans="1:9">
      <c r="A9" s="450"/>
      <c r="B9" s="448"/>
      <c r="C9" s="451"/>
      <c r="D9" s="452"/>
      <c r="E9" s="448"/>
      <c r="F9" s="448"/>
      <c r="G9" s="448"/>
      <c r="H9" s="453"/>
      <c r="I9" s="461"/>
    </row>
    <row r="10" ht="36.75" customHeight="1" spans="1:9">
      <c r="A10" s="450"/>
      <c r="B10" s="448"/>
      <c r="C10" s="451"/>
      <c r="D10" s="452"/>
      <c r="E10" s="448"/>
      <c r="F10" s="448"/>
      <c r="G10" s="448"/>
      <c r="H10" s="453"/>
      <c r="I10" s="461"/>
    </row>
    <row r="11" ht="33.75" customHeight="1" spans="1:9">
      <c r="A11" s="454" t="s">
        <v>373</v>
      </c>
      <c r="B11" s="454"/>
      <c r="C11" s="454"/>
      <c r="D11" s="454"/>
      <c r="E11" s="454"/>
      <c r="F11" s="454"/>
      <c r="G11" s="454"/>
      <c r="H11" s="454"/>
      <c r="I11" s="454"/>
    </row>
    <row r="12" ht="20.1" customHeight="1" spans="1:7">
      <c r="A12" s="455"/>
      <c r="B12" s="455"/>
      <c r="C12" s="455"/>
      <c r="D12" s="455"/>
      <c r="E12" s="455"/>
      <c r="F12" s="455"/>
      <c r="G12" s="455"/>
    </row>
    <row r="13" ht="20.1" customHeight="1" spans="1:7">
      <c r="A13" s="456"/>
      <c r="B13" s="456"/>
      <c r="C13" s="456"/>
      <c r="D13" s="456"/>
      <c r="E13" s="456"/>
      <c r="F13" s="456"/>
      <c r="G13" s="456"/>
    </row>
    <row r="14" customHeight="1" spans="1:7">
      <c r="A14" s="456"/>
      <c r="B14" s="456"/>
      <c r="C14" s="456"/>
      <c r="D14" s="456"/>
      <c r="E14" s="456"/>
      <c r="F14" s="456"/>
      <c r="G14" s="456"/>
    </row>
  </sheetData>
  <mergeCells count="11">
    <mergeCell ref="A2:I2"/>
    <mergeCell ref="D3:G3"/>
    <mergeCell ref="E5:F5"/>
    <mergeCell ref="A11:I11"/>
    <mergeCell ref="A4:A6"/>
    <mergeCell ref="B5:B6"/>
    <mergeCell ref="C5:C6"/>
    <mergeCell ref="D5:D6"/>
    <mergeCell ref="G5:G6"/>
    <mergeCell ref="H4:H6"/>
    <mergeCell ref="I4:I6"/>
  </mergeCells>
  <printOptions horizontalCentered="1"/>
  <pageMargins left="0.35" right="0.35" top="0.98" bottom="0.98" header="0.51" footer="0.51"/>
  <pageSetup paperSize="9" firstPageNumber="30" orientation="landscape" useFirstPageNumber="1"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showZeros="0" zoomScaleSheetLayoutView="60" workbookViewId="0">
      <selection activeCell="H12" sqref="H12"/>
    </sheetView>
  </sheetViews>
  <sheetFormatPr defaultColWidth="9" defaultRowHeight="14.25"/>
  <cols>
    <col min="1" max="1" width="13.125" style="386" customWidth="1"/>
    <col min="2" max="2" width="9" style="386" customWidth="1"/>
    <col min="3" max="3" width="14.875" style="386" customWidth="1"/>
    <col min="4" max="5" width="9.25" style="386" customWidth="1"/>
    <col min="6" max="6" width="10.25" style="386" customWidth="1"/>
    <col min="7" max="7" width="9.25" style="386" customWidth="1"/>
    <col min="8" max="9" width="10.875" style="386" customWidth="1"/>
    <col min="10" max="10" width="8.375" style="386" customWidth="1"/>
    <col min="11" max="11" width="15" style="386" customWidth="1"/>
    <col min="12" max="12" width="10.25" style="386" customWidth="1"/>
    <col min="13" max="16384" width="9" style="386" customWidth="1"/>
  </cols>
  <sheetData>
    <row r="1" ht="23.25" customHeight="1" spans="1:1">
      <c r="A1" s="132" t="s">
        <v>374</v>
      </c>
    </row>
    <row r="2" ht="29.25" customHeight="1" spans="1:12">
      <c r="A2" s="387" t="s">
        <v>375</v>
      </c>
      <c r="B2" s="387"/>
      <c r="C2" s="387"/>
      <c r="D2" s="387"/>
      <c r="E2" s="387"/>
      <c r="F2" s="387"/>
      <c r="G2" s="387"/>
      <c r="H2" s="387"/>
      <c r="I2" s="387"/>
      <c r="J2" s="387"/>
      <c r="K2" s="387"/>
      <c r="L2" s="387"/>
    </row>
    <row r="3" s="384" customFormat="1" ht="22.5" customHeight="1" spans="1:12">
      <c r="A3" s="388"/>
      <c r="L3" s="405" t="s">
        <v>23</v>
      </c>
    </row>
    <row r="4" s="132" customFormat="1" ht="22.5" customHeight="1" spans="1:12">
      <c r="A4" s="410" t="s">
        <v>135</v>
      </c>
      <c r="B4" s="410" t="s">
        <v>136</v>
      </c>
      <c r="C4" s="411" t="s">
        <v>376</v>
      </c>
      <c r="D4" s="411" t="s">
        <v>377</v>
      </c>
      <c r="E4" s="411"/>
      <c r="F4" s="411"/>
      <c r="G4" s="411"/>
      <c r="H4" s="411"/>
      <c r="I4" s="411"/>
      <c r="J4" s="411"/>
      <c r="K4" s="390" t="s">
        <v>378</v>
      </c>
      <c r="L4" s="390" t="s">
        <v>379</v>
      </c>
    </row>
    <row r="5" s="132" customFormat="1" ht="48" customHeight="1" spans="1:12">
      <c r="A5" s="412"/>
      <c r="B5" s="412"/>
      <c r="C5" s="411"/>
      <c r="D5" s="413" t="s">
        <v>28</v>
      </c>
      <c r="E5" s="413" t="s">
        <v>36</v>
      </c>
      <c r="F5" s="413" t="s">
        <v>380</v>
      </c>
      <c r="G5" s="413" t="s">
        <v>30</v>
      </c>
      <c r="H5" s="413" t="s">
        <v>381</v>
      </c>
      <c r="I5" s="413" t="s">
        <v>185</v>
      </c>
      <c r="J5" s="413" t="s">
        <v>186</v>
      </c>
      <c r="K5" s="390"/>
      <c r="L5" s="390"/>
    </row>
    <row r="6" ht="30.75" customHeight="1" spans="1:12">
      <c r="A6" s="414"/>
      <c r="B6" s="414"/>
      <c r="C6" s="415" t="s">
        <v>28</v>
      </c>
      <c r="D6" s="416">
        <v>411.16</v>
      </c>
      <c r="E6" s="417">
        <v>411.16</v>
      </c>
      <c r="F6" s="417"/>
      <c r="G6" s="417"/>
      <c r="H6" s="417"/>
      <c r="I6" s="425"/>
      <c r="J6" s="414"/>
      <c r="K6" s="406"/>
      <c r="L6" s="406"/>
    </row>
    <row r="7" s="385" customFormat="1" ht="30.75" customHeight="1" spans="1:12">
      <c r="A7" s="418" t="s">
        <v>197</v>
      </c>
      <c r="B7" s="419" t="s">
        <v>144</v>
      </c>
      <c r="C7" s="420" t="s">
        <v>382</v>
      </c>
      <c r="D7" s="421">
        <v>90.46</v>
      </c>
      <c r="E7" s="421">
        <v>90.46</v>
      </c>
      <c r="F7" s="422"/>
      <c r="G7" s="422"/>
      <c r="H7" s="422"/>
      <c r="I7" s="422"/>
      <c r="J7" s="422"/>
      <c r="K7" s="407"/>
      <c r="L7" s="402"/>
    </row>
    <row r="8" s="385" customFormat="1" ht="30.75" customHeight="1" spans="1:12">
      <c r="A8" s="418" t="s">
        <v>197</v>
      </c>
      <c r="B8" s="419" t="s">
        <v>144</v>
      </c>
      <c r="C8" s="420" t="s">
        <v>383</v>
      </c>
      <c r="D8" s="421">
        <v>22.3</v>
      </c>
      <c r="E8" s="421">
        <v>22.3</v>
      </c>
      <c r="F8" s="423"/>
      <c r="G8" s="423"/>
      <c r="H8" s="423"/>
      <c r="I8" s="423"/>
      <c r="J8" s="423"/>
      <c r="K8" s="407"/>
      <c r="L8" s="402"/>
    </row>
    <row r="9" s="385" customFormat="1" ht="30.75" customHeight="1" spans="1:12">
      <c r="A9" s="418" t="s">
        <v>145</v>
      </c>
      <c r="B9" s="419" t="s">
        <v>146</v>
      </c>
      <c r="C9" s="420" t="s">
        <v>384</v>
      </c>
      <c r="D9" s="421">
        <v>24.87</v>
      </c>
      <c r="E9" s="421">
        <v>24.87</v>
      </c>
      <c r="F9" s="423"/>
      <c r="G9" s="423"/>
      <c r="H9" s="423"/>
      <c r="I9" s="423"/>
      <c r="J9" s="423"/>
      <c r="K9" s="407"/>
      <c r="L9" s="402"/>
    </row>
    <row r="10" s="385" customFormat="1" ht="30.75" customHeight="1" spans="1:12">
      <c r="A10" s="418" t="s">
        <v>147</v>
      </c>
      <c r="B10" s="419" t="s">
        <v>148</v>
      </c>
      <c r="C10" s="420" t="s">
        <v>385</v>
      </c>
      <c r="D10" s="421">
        <v>10</v>
      </c>
      <c r="E10" s="421">
        <v>10</v>
      </c>
      <c r="F10" s="423"/>
      <c r="G10" s="423"/>
      <c r="H10" s="423"/>
      <c r="I10" s="423"/>
      <c r="J10" s="423"/>
      <c r="K10" s="407"/>
      <c r="L10" s="402"/>
    </row>
    <row r="11" s="385" customFormat="1" ht="30.75" customHeight="1" spans="1:12">
      <c r="A11" s="418" t="s">
        <v>147</v>
      </c>
      <c r="B11" s="419" t="s">
        <v>148</v>
      </c>
      <c r="C11" s="420" t="s">
        <v>386</v>
      </c>
      <c r="D11" s="421">
        <v>7</v>
      </c>
      <c r="E11" s="421">
        <v>7</v>
      </c>
      <c r="F11" s="423"/>
      <c r="G11" s="423"/>
      <c r="H11" s="423"/>
      <c r="I11" s="423"/>
      <c r="J11" s="423"/>
      <c r="K11" s="407"/>
      <c r="L11" s="402"/>
    </row>
    <row r="12" s="385" customFormat="1" ht="30.75" customHeight="1" spans="1:12">
      <c r="A12" s="418" t="s">
        <v>147</v>
      </c>
      <c r="B12" s="419" t="s">
        <v>148</v>
      </c>
      <c r="C12" s="420" t="s">
        <v>387</v>
      </c>
      <c r="D12" s="421">
        <v>3.73</v>
      </c>
      <c r="E12" s="421">
        <v>3.73</v>
      </c>
      <c r="F12" s="423"/>
      <c r="G12" s="423"/>
      <c r="H12" s="423"/>
      <c r="I12" s="423"/>
      <c r="J12" s="423"/>
      <c r="K12" s="407"/>
      <c r="L12" s="402"/>
    </row>
    <row r="13" s="385" customFormat="1" ht="30.75" customHeight="1" spans="1:12">
      <c r="A13" s="418" t="s">
        <v>149</v>
      </c>
      <c r="B13" s="419" t="s">
        <v>150</v>
      </c>
      <c r="C13" s="420" t="s">
        <v>388</v>
      </c>
      <c r="D13" s="421">
        <v>23.17</v>
      </c>
      <c r="E13" s="421">
        <v>23.17</v>
      </c>
      <c r="F13" s="423"/>
      <c r="G13" s="423"/>
      <c r="H13" s="423"/>
      <c r="I13" s="423"/>
      <c r="J13" s="423"/>
      <c r="K13" s="407"/>
      <c r="L13" s="402"/>
    </row>
    <row r="14" s="385" customFormat="1" ht="30.75" customHeight="1" spans="1:12">
      <c r="A14" s="418" t="s">
        <v>153</v>
      </c>
      <c r="B14" s="419" t="s">
        <v>154</v>
      </c>
      <c r="C14" s="420" t="s">
        <v>389</v>
      </c>
      <c r="D14" s="421">
        <v>9.26</v>
      </c>
      <c r="E14" s="421">
        <v>9.26</v>
      </c>
      <c r="F14" s="423"/>
      <c r="G14" s="423"/>
      <c r="H14" s="423"/>
      <c r="I14" s="423"/>
      <c r="J14" s="423"/>
      <c r="K14" s="407"/>
      <c r="L14" s="402"/>
    </row>
    <row r="15" s="385" customFormat="1" ht="30.75" customHeight="1" spans="1:12">
      <c r="A15" s="418" t="s">
        <v>153</v>
      </c>
      <c r="B15" s="419" t="s">
        <v>154</v>
      </c>
      <c r="C15" s="420" t="s">
        <v>390</v>
      </c>
      <c r="D15" s="421">
        <v>6.27</v>
      </c>
      <c r="E15" s="421">
        <v>6.27</v>
      </c>
      <c r="F15" s="423"/>
      <c r="G15" s="423"/>
      <c r="H15" s="423"/>
      <c r="I15" s="423"/>
      <c r="J15" s="423"/>
      <c r="K15" s="407"/>
      <c r="L15" s="402"/>
    </row>
    <row r="16" s="385" customFormat="1" ht="30.75" customHeight="1" spans="1:12">
      <c r="A16" s="418" t="s">
        <v>153</v>
      </c>
      <c r="B16" s="419" t="s">
        <v>154</v>
      </c>
      <c r="C16" s="420" t="s">
        <v>391</v>
      </c>
      <c r="D16" s="421">
        <v>6.95</v>
      </c>
      <c r="E16" s="421">
        <v>6.95</v>
      </c>
      <c r="F16" s="423"/>
      <c r="G16" s="423"/>
      <c r="H16" s="423"/>
      <c r="I16" s="423"/>
      <c r="J16" s="423"/>
      <c r="K16" s="407"/>
      <c r="L16" s="402"/>
    </row>
    <row r="17" s="385" customFormat="1" ht="30.75" customHeight="1" spans="1:12">
      <c r="A17" s="418" t="s">
        <v>155</v>
      </c>
      <c r="B17" s="419" t="s">
        <v>156</v>
      </c>
      <c r="C17" s="420" t="s">
        <v>392</v>
      </c>
      <c r="D17" s="421">
        <v>25</v>
      </c>
      <c r="E17" s="421">
        <v>25</v>
      </c>
      <c r="F17" s="423"/>
      <c r="G17" s="423"/>
      <c r="H17" s="423"/>
      <c r="I17" s="423"/>
      <c r="J17" s="423"/>
      <c r="K17" s="407"/>
      <c r="L17" s="402"/>
    </row>
    <row r="18" s="385" customFormat="1" ht="30.75" customHeight="1" spans="1:12">
      <c r="A18" s="418" t="s">
        <v>155</v>
      </c>
      <c r="B18" s="419" t="s">
        <v>156</v>
      </c>
      <c r="C18" s="420" t="s">
        <v>393</v>
      </c>
      <c r="D18" s="421">
        <v>93.19</v>
      </c>
      <c r="E18" s="421">
        <v>93.19</v>
      </c>
      <c r="F18" s="423"/>
      <c r="G18" s="423"/>
      <c r="H18" s="423"/>
      <c r="I18" s="423"/>
      <c r="J18" s="423"/>
      <c r="K18" s="407"/>
      <c r="L18" s="402"/>
    </row>
    <row r="19" s="385" customFormat="1" ht="30.75" customHeight="1" spans="1:12">
      <c r="A19" s="418" t="s">
        <v>157</v>
      </c>
      <c r="B19" s="419" t="s">
        <v>158</v>
      </c>
      <c r="C19" s="420" t="s">
        <v>279</v>
      </c>
      <c r="D19" s="421">
        <v>3.93</v>
      </c>
      <c r="E19" s="421">
        <v>3.93</v>
      </c>
      <c r="F19" s="423"/>
      <c r="G19" s="423"/>
      <c r="H19" s="423"/>
      <c r="I19" s="423"/>
      <c r="J19" s="423"/>
      <c r="K19" s="407"/>
      <c r="L19" s="402"/>
    </row>
    <row r="20" s="385" customFormat="1" ht="30.75" customHeight="1" spans="1:12">
      <c r="A20" s="418" t="s">
        <v>157</v>
      </c>
      <c r="B20" s="419" t="s">
        <v>158</v>
      </c>
      <c r="C20" s="420" t="s">
        <v>394</v>
      </c>
      <c r="D20" s="421">
        <v>4.42</v>
      </c>
      <c r="E20" s="421">
        <v>4.42</v>
      </c>
      <c r="F20" s="423"/>
      <c r="G20" s="423"/>
      <c r="H20" s="423"/>
      <c r="I20" s="423"/>
      <c r="J20" s="423"/>
      <c r="K20" s="407"/>
      <c r="L20" s="402"/>
    </row>
    <row r="21" s="385" customFormat="1" ht="30.75" customHeight="1" spans="1:12">
      <c r="A21" s="418" t="s">
        <v>159</v>
      </c>
      <c r="B21" s="419" t="s">
        <v>160</v>
      </c>
      <c r="C21" s="420" t="s">
        <v>395</v>
      </c>
      <c r="D21" s="421">
        <v>15.48</v>
      </c>
      <c r="E21" s="421">
        <v>15.48</v>
      </c>
      <c r="F21" s="423"/>
      <c r="G21" s="423"/>
      <c r="H21" s="423"/>
      <c r="I21" s="423"/>
      <c r="J21" s="423"/>
      <c r="K21" s="407"/>
      <c r="L21" s="402"/>
    </row>
    <row r="22" s="385" customFormat="1" ht="30.75" customHeight="1" spans="1:12">
      <c r="A22" s="418" t="s">
        <v>161</v>
      </c>
      <c r="B22" s="419" t="s">
        <v>162</v>
      </c>
      <c r="C22" s="420" t="s">
        <v>396</v>
      </c>
      <c r="D22" s="421">
        <v>26.99</v>
      </c>
      <c r="E22" s="421">
        <v>26.99</v>
      </c>
      <c r="F22" s="423"/>
      <c r="G22" s="423"/>
      <c r="H22" s="423"/>
      <c r="I22" s="423"/>
      <c r="J22" s="423"/>
      <c r="K22" s="407"/>
      <c r="L22" s="402"/>
    </row>
    <row r="23" s="385" customFormat="1" ht="30.75" customHeight="1" spans="1:12">
      <c r="A23" s="418" t="s">
        <v>163</v>
      </c>
      <c r="B23" s="419" t="s">
        <v>164</v>
      </c>
      <c r="C23" s="420" t="s">
        <v>397</v>
      </c>
      <c r="D23" s="421">
        <v>15.65</v>
      </c>
      <c r="E23" s="421">
        <v>15.65</v>
      </c>
      <c r="F23" s="423"/>
      <c r="G23" s="423"/>
      <c r="H23" s="423"/>
      <c r="I23" s="423"/>
      <c r="J23" s="423"/>
      <c r="K23" s="407"/>
      <c r="L23" s="402"/>
    </row>
    <row r="24" s="385" customFormat="1" ht="30.75" customHeight="1" spans="1:12">
      <c r="A24" s="418" t="s">
        <v>167</v>
      </c>
      <c r="B24" s="419" t="s">
        <v>168</v>
      </c>
      <c r="C24" s="420" t="s">
        <v>398</v>
      </c>
      <c r="D24" s="421">
        <v>22.49</v>
      </c>
      <c r="E24" s="421">
        <v>22.49</v>
      </c>
      <c r="F24" s="424"/>
      <c r="G24" s="424"/>
      <c r="H24" s="424"/>
      <c r="I24" s="424"/>
      <c r="J24" s="424"/>
      <c r="K24" s="407"/>
      <c r="L24" s="402"/>
    </row>
    <row r="25" ht="25.5" customHeight="1" spans="1:12">
      <c r="A25" s="404" t="s">
        <v>399</v>
      </c>
      <c r="B25" s="404"/>
      <c r="C25" s="404"/>
      <c r="D25" s="404"/>
      <c r="E25" s="404"/>
      <c r="F25" s="404"/>
      <c r="G25" s="404"/>
      <c r="H25" s="404"/>
      <c r="I25" s="404"/>
      <c r="J25" s="404"/>
      <c r="K25" s="404"/>
      <c r="L25" s="404"/>
    </row>
  </sheetData>
  <mergeCells count="8">
    <mergeCell ref="A2:L2"/>
    <mergeCell ref="D4:J4"/>
    <mergeCell ref="A25:L25"/>
    <mergeCell ref="A4:A5"/>
    <mergeCell ref="B4:B5"/>
    <mergeCell ref="C4:C5"/>
    <mergeCell ref="K4:K5"/>
    <mergeCell ref="L4:L5"/>
  </mergeCells>
  <conditionalFormatting sqref="F7:J7 K8:K24 F24:J24">
    <cfRule type="cellIs" dxfId="0" priority="1" stopIfTrue="1" operator="equal">
      <formula>0</formula>
    </cfRule>
  </conditionalFormatting>
  <printOptions horizontalCentered="1"/>
  <pageMargins left="0.35" right="0.35" top="0.98" bottom="0.98" header="0.51" footer="0.51"/>
  <pageSetup paperSize="9" firstPageNumber="31" orientation="landscape" useFirstPageNumber="1"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showZeros="0" zoomScaleSheetLayoutView="60" workbookViewId="0">
      <selection activeCell="A19" sqref="$A19:$XFD19"/>
    </sheetView>
  </sheetViews>
  <sheetFormatPr defaultColWidth="9" defaultRowHeight="14.25"/>
  <cols>
    <col min="1" max="1" width="14" style="386" customWidth="1"/>
    <col min="2" max="2" width="9" style="386" customWidth="1"/>
    <col min="3" max="3" width="14.875" style="386" customWidth="1"/>
    <col min="4" max="5" width="9.25" style="386" customWidth="1"/>
    <col min="6" max="6" width="10.625" style="386" customWidth="1"/>
    <col min="7" max="7" width="9.25" style="386" customWidth="1"/>
    <col min="8" max="8" width="10.125" style="386" customWidth="1"/>
    <col min="9" max="10" width="8.375" style="386" customWidth="1"/>
    <col min="11" max="11" width="15.5" style="386" customWidth="1"/>
    <col min="12" max="12" width="11" style="386" customWidth="1"/>
    <col min="13" max="16384" width="9" style="386" customWidth="1"/>
  </cols>
  <sheetData>
    <row r="1" ht="23.25" customHeight="1" spans="1:1">
      <c r="A1" s="132" t="s">
        <v>400</v>
      </c>
    </row>
    <row r="2" ht="29.25" customHeight="1" spans="1:12">
      <c r="A2" s="387" t="s">
        <v>401</v>
      </c>
      <c r="B2" s="387"/>
      <c r="C2" s="387"/>
      <c r="D2" s="387"/>
      <c r="E2" s="387"/>
      <c r="F2" s="387"/>
      <c r="G2" s="387"/>
      <c r="H2" s="387"/>
      <c r="I2" s="387"/>
      <c r="J2" s="387"/>
      <c r="K2" s="387"/>
      <c r="L2" s="387"/>
    </row>
    <row r="3" s="384" customFormat="1" ht="22.5" customHeight="1" spans="1:12">
      <c r="A3" s="388"/>
      <c r="L3" s="405" t="s">
        <v>23</v>
      </c>
    </row>
    <row r="4" s="132" customFormat="1" ht="22.5" customHeight="1" spans="1:12">
      <c r="A4" s="389" t="s">
        <v>135</v>
      </c>
      <c r="B4" s="389" t="s">
        <v>136</v>
      </c>
      <c r="C4" s="390" t="s">
        <v>376</v>
      </c>
      <c r="D4" s="390" t="s">
        <v>377</v>
      </c>
      <c r="E4" s="390"/>
      <c r="F4" s="390"/>
      <c r="G4" s="390"/>
      <c r="H4" s="390"/>
      <c r="I4" s="390"/>
      <c r="J4" s="390"/>
      <c r="K4" s="390" t="s">
        <v>378</v>
      </c>
      <c r="L4" s="390" t="s">
        <v>379</v>
      </c>
    </row>
    <row r="5" s="132" customFormat="1" ht="57" customHeight="1" spans="1:12">
      <c r="A5" s="391"/>
      <c r="B5" s="391"/>
      <c r="C5" s="390"/>
      <c r="D5" s="392" t="s">
        <v>28</v>
      </c>
      <c r="E5" s="392" t="s">
        <v>36</v>
      </c>
      <c r="F5" s="392" t="s">
        <v>380</v>
      </c>
      <c r="G5" s="392" t="s">
        <v>30</v>
      </c>
      <c r="H5" s="392" t="s">
        <v>381</v>
      </c>
      <c r="I5" s="392" t="s">
        <v>185</v>
      </c>
      <c r="J5" s="392" t="s">
        <v>186</v>
      </c>
      <c r="K5" s="390"/>
      <c r="L5" s="390"/>
    </row>
    <row r="6" ht="31" customHeight="1" spans="1:12">
      <c r="A6" s="393"/>
      <c r="B6" s="393"/>
      <c r="C6" s="394" t="s">
        <v>28</v>
      </c>
      <c r="D6" s="395">
        <v>4441.56</v>
      </c>
      <c r="E6" s="396">
        <f>SUM(E7:E22)</f>
        <v>3873.36</v>
      </c>
      <c r="F6" s="396">
        <f>SUM(F7:F22)</f>
        <v>233.2</v>
      </c>
      <c r="G6" s="396">
        <f>SUM(G7:G22)</f>
        <v>0</v>
      </c>
      <c r="H6" s="396">
        <f>SUM(H7:H22)</f>
        <v>0</v>
      </c>
      <c r="I6" s="396">
        <f>SUM(I7:I22)</f>
        <v>335</v>
      </c>
      <c r="J6" s="396"/>
      <c r="K6" s="406"/>
      <c r="L6" s="406"/>
    </row>
    <row r="7" s="385" customFormat="1" ht="25.5" customHeight="1" spans="1:12">
      <c r="A7" s="397" t="s">
        <v>197</v>
      </c>
      <c r="B7" s="398" t="s">
        <v>144</v>
      </c>
      <c r="C7" s="398" t="s">
        <v>402</v>
      </c>
      <c r="D7" s="399">
        <f>E7+F7+I7</f>
        <v>177.2</v>
      </c>
      <c r="E7" s="400">
        <v>176</v>
      </c>
      <c r="F7" s="400">
        <v>1.2</v>
      </c>
      <c r="G7" s="401"/>
      <c r="H7" s="401"/>
      <c r="I7" s="400">
        <v>0</v>
      </c>
      <c r="J7" s="401"/>
      <c r="K7" s="407"/>
      <c r="L7" s="408" t="s">
        <v>403</v>
      </c>
    </row>
    <row r="8" s="385" customFormat="1" ht="25.5" customHeight="1" spans="1:12">
      <c r="A8" s="397" t="s">
        <v>197</v>
      </c>
      <c r="B8" s="398" t="s">
        <v>144</v>
      </c>
      <c r="C8" s="398" t="s">
        <v>402</v>
      </c>
      <c r="D8" s="399">
        <f>E8+F8+I8</f>
        <v>40</v>
      </c>
      <c r="E8" s="400">
        <v>40</v>
      </c>
      <c r="F8" s="400">
        <v>0</v>
      </c>
      <c r="G8" s="402"/>
      <c r="H8" s="402"/>
      <c r="I8" s="400">
        <v>0</v>
      </c>
      <c r="J8" s="402"/>
      <c r="K8" s="409"/>
      <c r="L8" s="402" t="s">
        <v>404</v>
      </c>
    </row>
    <row r="9" s="385" customFormat="1" ht="25.5" customHeight="1" spans="1:12">
      <c r="A9" s="397" t="s">
        <v>145</v>
      </c>
      <c r="B9" s="398" t="s">
        <v>146</v>
      </c>
      <c r="C9" s="398" t="s">
        <v>402</v>
      </c>
      <c r="D9" s="399">
        <f>E9+F9+I9</f>
        <v>185</v>
      </c>
      <c r="E9" s="400">
        <v>160</v>
      </c>
      <c r="F9" s="400">
        <v>0</v>
      </c>
      <c r="G9" s="402"/>
      <c r="H9" s="402"/>
      <c r="I9" s="400">
        <v>25</v>
      </c>
      <c r="J9" s="402"/>
      <c r="K9" s="409"/>
      <c r="L9" s="402"/>
    </row>
    <row r="10" s="385" customFormat="1" ht="25.5" customHeight="1" spans="1:12">
      <c r="A10" s="397" t="s">
        <v>147</v>
      </c>
      <c r="B10" s="398" t="s">
        <v>148</v>
      </c>
      <c r="C10" s="398" t="s">
        <v>402</v>
      </c>
      <c r="D10" s="399">
        <v>51</v>
      </c>
      <c r="E10" s="400">
        <v>51</v>
      </c>
      <c r="F10" s="400">
        <v>0</v>
      </c>
      <c r="G10" s="402"/>
      <c r="H10" s="402"/>
      <c r="I10" s="400">
        <v>0</v>
      </c>
      <c r="J10" s="402"/>
      <c r="K10" s="409"/>
      <c r="L10" s="402"/>
    </row>
    <row r="11" s="385" customFormat="1" ht="25.5" customHeight="1" spans="1:12">
      <c r="A11" s="397" t="s">
        <v>149</v>
      </c>
      <c r="B11" s="398" t="s">
        <v>150</v>
      </c>
      <c r="C11" s="398" t="s">
        <v>402</v>
      </c>
      <c r="D11" s="399">
        <f t="shared" ref="D11:D23" si="0">E11+F11+I11</f>
        <v>351</v>
      </c>
      <c r="E11" s="400">
        <v>296</v>
      </c>
      <c r="F11" s="400">
        <v>30</v>
      </c>
      <c r="G11" s="402"/>
      <c r="H11" s="402"/>
      <c r="I11" s="400">
        <v>25</v>
      </c>
      <c r="J11" s="402"/>
      <c r="K11" s="409"/>
      <c r="L11" s="402"/>
    </row>
    <row r="12" s="385" customFormat="1" ht="25.5" customHeight="1" spans="1:12">
      <c r="A12" s="397" t="s">
        <v>153</v>
      </c>
      <c r="B12" s="398" t="s">
        <v>154</v>
      </c>
      <c r="C12" s="398" t="s">
        <v>402</v>
      </c>
      <c r="D12" s="399">
        <f t="shared" si="0"/>
        <v>14</v>
      </c>
      <c r="E12" s="400">
        <v>14</v>
      </c>
      <c r="F12" s="400">
        <v>0</v>
      </c>
      <c r="G12" s="402"/>
      <c r="H12" s="402"/>
      <c r="I12" s="400">
        <v>0</v>
      </c>
      <c r="J12" s="402"/>
      <c r="K12" s="409"/>
      <c r="L12" s="402"/>
    </row>
    <row r="13" s="385" customFormat="1" ht="25.5" customHeight="1" spans="1:12">
      <c r="A13" s="397" t="s">
        <v>155</v>
      </c>
      <c r="B13" s="398" t="s">
        <v>156</v>
      </c>
      <c r="C13" s="398" t="s">
        <v>405</v>
      </c>
      <c r="D13" s="399">
        <f t="shared" si="0"/>
        <v>1600</v>
      </c>
      <c r="E13" s="400">
        <v>1600</v>
      </c>
      <c r="F13" s="400">
        <v>0</v>
      </c>
      <c r="G13" s="402"/>
      <c r="H13" s="402"/>
      <c r="I13" s="400">
        <v>0</v>
      </c>
      <c r="J13" s="402"/>
      <c r="K13" s="409"/>
      <c r="L13" s="402"/>
    </row>
    <row r="14" s="385" customFormat="1" ht="25.5" customHeight="1" spans="1:12">
      <c r="A14" s="397" t="s">
        <v>155</v>
      </c>
      <c r="B14" s="398" t="s">
        <v>156</v>
      </c>
      <c r="C14" s="398" t="s">
        <v>406</v>
      </c>
      <c r="D14" s="399">
        <f t="shared" si="0"/>
        <v>68.66</v>
      </c>
      <c r="E14" s="400">
        <v>68.66</v>
      </c>
      <c r="F14" s="400">
        <v>0</v>
      </c>
      <c r="G14" s="402"/>
      <c r="H14" s="402"/>
      <c r="I14" s="400">
        <v>0</v>
      </c>
      <c r="J14" s="402"/>
      <c r="K14" s="409"/>
      <c r="L14" s="402"/>
    </row>
    <row r="15" s="385" customFormat="1" ht="25.5" customHeight="1" spans="1:12">
      <c r="A15" s="397" t="s">
        <v>157</v>
      </c>
      <c r="B15" s="398" t="s">
        <v>158</v>
      </c>
      <c r="C15" s="398" t="s">
        <v>407</v>
      </c>
      <c r="D15" s="399">
        <f t="shared" si="0"/>
        <v>150</v>
      </c>
      <c r="E15" s="400">
        <v>150</v>
      </c>
      <c r="F15" s="400">
        <v>0</v>
      </c>
      <c r="G15" s="402"/>
      <c r="H15" s="402"/>
      <c r="I15" s="400">
        <v>0</v>
      </c>
      <c r="J15" s="402"/>
      <c r="K15" s="409"/>
      <c r="L15" s="402"/>
    </row>
    <row r="16" s="385" customFormat="1" ht="25.5" customHeight="1" spans="1:12">
      <c r="A16" s="397" t="s">
        <v>157</v>
      </c>
      <c r="B16" s="398" t="s">
        <v>158</v>
      </c>
      <c r="C16" s="398" t="s">
        <v>402</v>
      </c>
      <c r="D16" s="399">
        <f t="shared" si="0"/>
        <v>117.7</v>
      </c>
      <c r="E16" s="400">
        <v>117.7</v>
      </c>
      <c r="F16" s="400">
        <v>0</v>
      </c>
      <c r="G16" s="402"/>
      <c r="H16" s="402"/>
      <c r="I16" s="400">
        <v>0</v>
      </c>
      <c r="J16" s="402"/>
      <c r="K16" s="409"/>
      <c r="L16" s="402"/>
    </row>
    <row r="17" s="385" customFormat="1" ht="25.5" customHeight="1" spans="1:12">
      <c r="A17" s="397" t="s">
        <v>159</v>
      </c>
      <c r="B17" s="398" t="s">
        <v>160</v>
      </c>
      <c r="C17" s="398" t="s">
        <v>402</v>
      </c>
      <c r="D17" s="399">
        <f t="shared" si="0"/>
        <v>402</v>
      </c>
      <c r="E17" s="400">
        <v>302</v>
      </c>
      <c r="F17" s="400">
        <v>0</v>
      </c>
      <c r="G17" s="402"/>
      <c r="H17" s="402"/>
      <c r="I17" s="400">
        <v>100</v>
      </c>
      <c r="J17" s="402"/>
      <c r="K17" s="409"/>
      <c r="L17" s="402"/>
    </row>
    <row r="18" s="385" customFormat="1" ht="25.5" customHeight="1" spans="1:12">
      <c r="A18" s="397" t="s">
        <v>161</v>
      </c>
      <c r="B18" s="398" t="s">
        <v>162</v>
      </c>
      <c r="C18" s="398" t="s">
        <v>402</v>
      </c>
      <c r="D18" s="399">
        <v>285</v>
      </c>
      <c r="E18" s="400">
        <v>285</v>
      </c>
      <c r="F18" s="400">
        <v>0</v>
      </c>
      <c r="G18" s="402"/>
      <c r="H18" s="402"/>
      <c r="I18" s="400">
        <v>0</v>
      </c>
      <c r="J18" s="402"/>
      <c r="K18" s="409"/>
      <c r="L18" s="402"/>
    </row>
    <row r="19" s="385" customFormat="1" ht="25.5" customHeight="1" spans="1:12">
      <c r="A19" s="397" t="s">
        <v>163</v>
      </c>
      <c r="B19" s="398" t="s">
        <v>164</v>
      </c>
      <c r="C19" s="398" t="s">
        <v>402</v>
      </c>
      <c r="D19" s="399">
        <f>E19+F19+I19</f>
        <v>257</v>
      </c>
      <c r="E19" s="400">
        <v>145</v>
      </c>
      <c r="F19" s="400">
        <v>12</v>
      </c>
      <c r="G19" s="402"/>
      <c r="H19" s="402"/>
      <c r="I19" s="400">
        <v>100</v>
      </c>
      <c r="J19" s="402"/>
      <c r="K19" s="409"/>
      <c r="L19" s="402"/>
    </row>
    <row r="20" s="385" customFormat="1" ht="25.5" customHeight="1" spans="1:12">
      <c r="A20" s="397" t="s">
        <v>165</v>
      </c>
      <c r="B20" s="398" t="s">
        <v>166</v>
      </c>
      <c r="C20" s="398" t="s">
        <v>408</v>
      </c>
      <c r="D20" s="399">
        <f>E20+F20+I20</f>
        <v>400</v>
      </c>
      <c r="E20" s="400">
        <v>400</v>
      </c>
      <c r="F20" s="400">
        <v>0</v>
      </c>
      <c r="G20" s="402"/>
      <c r="H20" s="402"/>
      <c r="I20" s="400">
        <v>0</v>
      </c>
      <c r="J20" s="402"/>
      <c r="K20" s="409"/>
      <c r="L20" s="402"/>
    </row>
    <row r="21" s="385" customFormat="1" ht="25.5" customHeight="1" spans="1:12">
      <c r="A21" s="397" t="s">
        <v>167</v>
      </c>
      <c r="B21" s="398" t="s">
        <v>168</v>
      </c>
      <c r="C21" s="398" t="s">
        <v>402</v>
      </c>
      <c r="D21" s="399">
        <f>E21+F21+I21</f>
        <v>268</v>
      </c>
      <c r="E21" s="400">
        <v>18</v>
      </c>
      <c r="F21" s="400">
        <v>190</v>
      </c>
      <c r="G21" s="401"/>
      <c r="H21" s="401"/>
      <c r="I21" s="400">
        <v>60</v>
      </c>
      <c r="J21" s="401"/>
      <c r="K21" s="407"/>
      <c r="L21" s="402"/>
    </row>
    <row r="22" s="385" customFormat="1" ht="25.5" customHeight="1" spans="1:12">
      <c r="A22" s="397" t="s">
        <v>169</v>
      </c>
      <c r="B22" s="398" t="s">
        <v>170</v>
      </c>
      <c r="C22" s="398" t="s">
        <v>402</v>
      </c>
      <c r="D22" s="399">
        <f>E22+F22+I22</f>
        <v>75</v>
      </c>
      <c r="E22" s="400">
        <v>50</v>
      </c>
      <c r="F22" s="400">
        <v>0</v>
      </c>
      <c r="G22" s="402"/>
      <c r="H22" s="402"/>
      <c r="I22" s="400">
        <v>25</v>
      </c>
      <c r="J22" s="402"/>
      <c r="K22" s="409"/>
      <c r="L22" s="402"/>
    </row>
    <row r="23" s="385" customFormat="1" ht="25.5" customHeight="1" spans="1:12">
      <c r="A23" s="402"/>
      <c r="B23" s="402"/>
      <c r="C23" s="402"/>
      <c r="D23" s="395">
        <f>SUM(E23:J23)</f>
        <v>0</v>
      </c>
      <c r="E23" s="402"/>
      <c r="F23" s="402"/>
      <c r="G23" s="402"/>
      <c r="H23" s="402"/>
      <c r="I23" s="402"/>
      <c r="J23" s="402"/>
      <c r="K23" s="409"/>
      <c r="L23" s="402"/>
    </row>
    <row r="24" s="385" customFormat="1" ht="25.5" customHeight="1" spans="1:12">
      <c r="A24" s="402"/>
      <c r="B24" s="402"/>
      <c r="C24" s="402"/>
      <c r="D24" s="395">
        <f>SUM(E24:J24)</f>
        <v>0</v>
      </c>
      <c r="E24" s="402"/>
      <c r="F24" s="402"/>
      <c r="G24" s="402"/>
      <c r="H24" s="402"/>
      <c r="I24" s="402"/>
      <c r="J24" s="402"/>
      <c r="K24" s="409"/>
      <c r="L24" s="402"/>
    </row>
    <row r="25" ht="36.75" customHeight="1" spans="1:12">
      <c r="A25" s="403" t="s">
        <v>409</v>
      </c>
      <c r="B25" s="404"/>
      <c r="C25" s="404"/>
      <c r="D25" s="404"/>
      <c r="E25" s="404"/>
      <c r="F25" s="404"/>
      <c r="G25" s="404"/>
      <c r="H25" s="404"/>
      <c r="I25" s="404"/>
      <c r="J25" s="404"/>
      <c r="K25" s="404"/>
      <c r="L25" s="404"/>
    </row>
  </sheetData>
  <mergeCells count="8">
    <mergeCell ref="A2:L2"/>
    <mergeCell ref="D4:J4"/>
    <mergeCell ref="A25:L25"/>
    <mergeCell ref="A4:A5"/>
    <mergeCell ref="B4:B5"/>
    <mergeCell ref="C4:C5"/>
    <mergeCell ref="K4:K5"/>
    <mergeCell ref="L4:L5"/>
  </mergeCells>
  <conditionalFormatting sqref="G7:H7 J7 K8:K20 G21:H22 K22:K24 J21:J22 E23:J24">
    <cfRule type="cellIs" dxfId="0" priority="1" stopIfTrue="1" operator="equal">
      <formula>0</formula>
    </cfRule>
  </conditionalFormatting>
  <printOptions horizontalCentered="1"/>
  <pageMargins left="0.35" right="0.35" top="0.98" bottom="0.98" header="0.51" footer="0.51"/>
  <pageSetup paperSize="9" firstPageNumber="32" orientation="landscape" useFirstPageNumber="1"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67"/>
  <sheetViews>
    <sheetView workbookViewId="0">
      <selection activeCell="A431" sqref="A431:K467"/>
    </sheetView>
  </sheetViews>
  <sheetFormatPr defaultColWidth="9" defaultRowHeight="15.75"/>
  <cols>
    <col min="1" max="1" width="9.125" style="131" customWidth="1"/>
    <col min="2" max="2" width="8.375" style="131" customWidth="1"/>
    <col min="3" max="3" width="7.5" style="131" customWidth="1"/>
    <col min="4" max="4" width="9" style="131" customWidth="1"/>
    <col min="5" max="5" width="7.25" style="131" customWidth="1"/>
    <col min="6" max="6" width="8.5" style="131" customWidth="1"/>
    <col min="7" max="7" width="8.625" style="131" customWidth="1"/>
    <col min="8" max="8" width="6.375" style="131" customWidth="1"/>
    <col min="9" max="9" width="4.375" style="131" customWidth="1"/>
    <col min="10" max="10" width="7.375" style="131" customWidth="1"/>
    <col min="11" max="11" width="8" style="131" customWidth="1"/>
    <col min="12" max="16384" width="9" style="131" customWidth="1"/>
  </cols>
  <sheetData>
    <row r="1" ht="18.95" customHeight="1" spans="1:1">
      <c r="A1" s="132" t="s">
        <v>410</v>
      </c>
    </row>
    <row r="2" ht="28.5" spans="1:11">
      <c r="A2" s="133" t="s">
        <v>411</v>
      </c>
      <c r="B2" s="134"/>
      <c r="C2" s="134"/>
      <c r="D2" s="134"/>
      <c r="E2" s="134"/>
      <c r="F2" s="134"/>
      <c r="G2" s="134"/>
      <c r="H2" s="134"/>
      <c r="I2" s="134"/>
      <c r="J2" s="134"/>
      <c r="K2" s="134"/>
    </row>
    <row r="3" spans="1:11">
      <c r="A3" s="135" t="s">
        <v>412</v>
      </c>
      <c r="B3" s="136"/>
      <c r="C3" s="136"/>
      <c r="D3" s="136"/>
      <c r="E3" s="136"/>
      <c r="F3" s="136"/>
      <c r="G3" s="136"/>
      <c r="H3" s="136"/>
      <c r="I3" s="136"/>
      <c r="J3" s="136"/>
      <c r="K3" s="136"/>
    </row>
    <row r="4" ht="14.25" spans="1:11">
      <c r="A4" s="137" t="s">
        <v>413</v>
      </c>
      <c r="B4" s="138" t="s">
        <v>414</v>
      </c>
      <c r="C4" s="138"/>
      <c r="D4" s="138"/>
      <c r="E4" s="138"/>
      <c r="F4" s="138"/>
      <c r="G4" s="138"/>
      <c r="H4" s="138"/>
      <c r="I4" s="138"/>
      <c r="J4" s="227" t="s">
        <v>415</v>
      </c>
      <c r="K4" s="138"/>
    </row>
    <row r="5" spans="1:11">
      <c r="A5" s="139" t="s">
        <v>416</v>
      </c>
      <c r="B5" s="140" t="s">
        <v>417</v>
      </c>
      <c r="C5" s="141"/>
      <c r="D5" s="141"/>
      <c r="E5" s="141"/>
      <c r="F5" s="139" t="s">
        <v>418</v>
      </c>
      <c r="G5" s="139"/>
      <c r="H5" s="142" t="s">
        <v>419</v>
      </c>
      <c r="I5" s="139"/>
      <c r="J5" s="139"/>
      <c r="K5" s="139"/>
    </row>
    <row r="6" spans="1:11">
      <c r="A6" s="139" t="s">
        <v>420</v>
      </c>
      <c r="B6" s="143" t="s">
        <v>421</v>
      </c>
      <c r="C6" s="144"/>
      <c r="D6" s="144"/>
      <c r="E6" s="144"/>
      <c r="F6" s="139" t="s">
        <v>422</v>
      </c>
      <c r="G6" s="139"/>
      <c r="H6" s="145">
        <v>68.66</v>
      </c>
      <c r="I6" s="145"/>
      <c r="J6" s="145"/>
      <c r="K6" s="145"/>
    </row>
    <row r="7" ht="30" spans="1:11">
      <c r="A7" s="139" t="s">
        <v>423</v>
      </c>
      <c r="B7" s="146" t="s">
        <v>424</v>
      </c>
      <c r="C7" s="147"/>
      <c r="D7" s="147"/>
      <c r="E7" s="147"/>
      <c r="F7" s="147"/>
      <c r="G7" s="147"/>
      <c r="H7" s="147"/>
      <c r="I7" s="147"/>
      <c r="J7" s="147"/>
      <c r="K7" s="228"/>
    </row>
    <row r="8" spans="1:11">
      <c r="A8" s="139" t="s">
        <v>425</v>
      </c>
      <c r="B8" s="139" t="s">
        <v>426</v>
      </c>
      <c r="C8" s="139"/>
      <c r="D8" s="139"/>
      <c r="E8" s="139"/>
      <c r="F8" s="139"/>
      <c r="G8" s="139"/>
      <c r="H8" s="139" t="s">
        <v>427</v>
      </c>
      <c r="I8" s="139"/>
      <c r="J8" s="145" t="s">
        <v>428</v>
      </c>
      <c r="K8" s="145"/>
    </row>
    <row r="9" ht="14.25" spans="1:11">
      <c r="A9" s="139"/>
      <c r="B9" s="148" t="s">
        <v>429</v>
      </c>
      <c r="C9" s="148"/>
      <c r="D9" s="148"/>
      <c r="E9" s="148"/>
      <c r="F9" s="148"/>
      <c r="G9" s="148"/>
      <c r="H9" s="149">
        <v>44197</v>
      </c>
      <c r="I9" s="141"/>
      <c r="J9" s="229">
        <v>44561</v>
      </c>
      <c r="K9" s="230"/>
    </row>
    <row r="10" ht="14.25" spans="1:11">
      <c r="A10" s="139"/>
      <c r="B10" s="148" t="s">
        <v>430</v>
      </c>
      <c r="C10" s="148"/>
      <c r="D10" s="148"/>
      <c r="E10" s="148"/>
      <c r="F10" s="148"/>
      <c r="G10" s="148"/>
      <c r="H10" s="149">
        <v>44197</v>
      </c>
      <c r="I10" s="141"/>
      <c r="J10" s="229">
        <v>44561</v>
      </c>
      <c r="K10" s="230"/>
    </row>
    <row r="11" ht="28.5" spans="1:11">
      <c r="A11" s="139" t="s">
        <v>431</v>
      </c>
      <c r="B11" s="150" t="s">
        <v>432</v>
      </c>
      <c r="C11" s="151"/>
      <c r="D11" s="151"/>
      <c r="E11" s="151"/>
      <c r="F11" s="151"/>
      <c r="G11" s="151"/>
      <c r="H11" s="151"/>
      <c r="I11" s="151"/>
      <c r="J11" s="151"/>
      <c r="K11" s="231"/>
    </row>
    <row r="12" ht="28.5" spans="1:11">
      <c r="A12" s="139" t="s">
        <v>433</v>
      </c>
      <c r="B12" s="152" t="s">
        <v>434</v>
      </c>
      <c r="C12" s="148"/>
      <c r="D12" s="148"/>
      <c r="E12" s="153"/>
      <c r="F12" s="153"/>
      <c r="G12" s="153"/>
      <c r="H12" s="153"/>
      <c r="I12" s="153"/>
      <c r="J12" s="153"/>
      <c r="K12" s="153"/>
    </row>
    <row r="13" ht="40.5" spans="1:11">
      <c r="A13" s="154" t="s">
        <v>435</v>
      </c>
      <c r="B13" s="155" t="s">
        <v>436</v>
      </c>
      <c r="C13" s="117" t="s">
        <v>437</v>
      </c>
      <c r="D13" s="156"/>
      <c r="E13" s="154" t="s">
        <v>438</v>
      </c>
      <c r="F13" s="99" t="s">
        <v>439</v>
      </c>
      <c r="G13" s="157"/>
      <c r="H13" s="157"/>
      <c r="I13" s="154" t="s">
        <v>440</v>
      </c>
      <c r="J13" s="232" t="s">
        <v>441</v>
      </c>
      <c r="K13" s="233"/>
    </row>
    <row r="14" ht="14.25" spans="1:11">
      <c r="A14" s="154"/>
      <c r="B14" s="158" t="s">
        <v>442</v>
      </c>
      <c r="C14" s="159" t="s">
        <v>443</v>
      </c>
      <c r="D14" s="160"/>
      <c r="E14" s="161" t="s">
        <v>444</v>
      </c>
      <c r="F14" s="162" t="s">
        <v>445</v>
      </c>
      <c r="G14" s="163"/>
      <c r="H14" s="163"/>
      <c r="I14" s="234" t="s">
        <v>446</v>
      </c>
      <c r="J14" s="140" t="s">
        <v>447</v>
      </c>
      <c r="K14" s="141"/>
    </row>
    <row r="15" ht="14.25" spans="1:11">
      <c r="A15" s="164"/>
      <c r="B15" s="165"/>
      <c r="C15" s="166"/>
      <c r="D15" s="167"/>
      <c r="E15" s="161" t="s">
        <v>448</v>
      </c>
      <c r="F15" s="162" t="s">
        <v>449</v>
      </c>
      <c r="G15" s="163"/>
      <c r="H15" s="163"/>
      <c r="I15" s="234" t="s">
        <v>450</v>
      </c>
      <c r="J15" s="140" t="s">
        <v>447</v>
      </c>
      <c r="K15" s="141"/>
    </row>
    <row r="16" ht="22.5" spans="1:11">
      <c r="A16" s="164"/>
      <c r="B16" s="165"/>
      <c r="C16" s="168" t="s">
        <v>451</v>
      </c>
      <c r="D16" s="156"/>
      <c r="E16" s="140" t="s">
        <v>452</v>
      </c>
      <c r="F16" s="140" t="s">
        <v>453</v>
      </c>
      <c r="G16" s="141"/>
      <c r="H16" s="141"/>
      <c r="I16" s="235">
        <v>1</v>
      </c>
      <c r="J16" s="140" t="s">
        <v>447</v>
      </c>
      <c r="K16" s="141"/>
    </row>
    <row r="17" ht="22.5" spans="1:11">
      <c r="A17" s="164"/>
      <c r="B17" s="165"/>
      <c r="C17" s="168" t="s">
        <v>454</v>
      </c>
      <c r="D17" s="156"/>
      <c r="E17" s="140" t="s">
        <v>455</v>
      </c>
      <c r="F17" s="140" t="s">
        <v>456</v>
      </c>
      <c r="G17" s="141"/>
      <c r="H17" s="141"/>
      <c r="I17" s="235">
        <v>1</v>
      </c>
      <c r="J17" s="140" t="s">
        <v>447</v>
      </c>
      <c r="K17" s="141"/>
    </row>
    <row r="18" ht="33.75" spans="1:11">
      <c r="A18" s="164"/>
      <c r="B18" s="169"/>
      <c r="C18" s="168" t="s">
        <v>457</v>
      </c>
      <c r="D18" s="156"/>
      <c r="E18" s="170" t="s">
        <v>458</v>
      </c>
      <c r="F18" s="171" t="s">
        <v>459</v>
      </c>
      <c r="G18" s="172"/>
      <c r="H18" s="173"/>
      <c r="I18" s="140" t="s">
        <v>460</v>
      </c>
      <c r="J18" s="140" t="s">
        <v>447</v>
      </c>
      <c r="K18" s="141"/>
    </row>
    <row r="19" ht="14.25" spans="1:11">
      <c r="A19" s="164"/>
      <c r="B19" s="99" t="s">
        <v>461</v>
      </c>
      <c r="C19" s="168" t="s">
        <v>462</v>
      </c>
      <c r="D19" s="156"/>
      <c r="E19" s="143" t="s">
        <v>463</v>
      </c>
      <c r="F19" s="143" t="s">
        <v>463</v>
      </c>
      <c r="G19" s="144"/>
      <c r="H19" s="144"/>
      <c r="I19" s="143" t="s">
        <v>463</v>
      </c>
      <c r="J19" s="140" t="s">
        <v>447</v>
      </c>
      <c r="K19" s="141"/>
    </row>
    <row r="20" ht="14.25" spans="1:11">
      <c r="A20" s="164"/>
      <c r="B20" s="99"/>
      <c r="C20" s="159" t="s">
        <v>464</v>
      </c>
      <c r="D20" s="174"/>
      <c r="E20" s="140" t="s">
        <v>465</v>
      </c>
      <c r="F20" s="152" t="s">
        <v>466</v>
      </c>
      <c r="G20" s="148"/>
      <c r="H20" s="148"/>
      <c r="I20" s="235">
        <v>1</v>
      </c>
      <c r="J20" s="140" t="s">
        <v>447</v>
      </c>
      <c r="K20" s="141"/>
    </row>
    <row r="21" ht="22.5" spans="1:11">
      <c r="A21" s="164"/>
      <c r="B21" s="157"/>
      <c r="C21" s="175"/>
      <c r="D21" s="176"/>
      <c r="E21" s="140" t="s">
        <v>467</v>
      </c>
      <c r="F21" s="140" t="s">
        <v>468</v>
      </c>
      <c r="G21" s="141"/>
      <c r="H21" s="141"/>
      <c r="I21" s="235" t="s">
        <v>469</v>
      </c>
      <c r="J21" s="140" t="s">
        <v>447</v>
      </c>
      <c r="K21" s="141"/>
    </row>
    <row r="22" ht="14.25" spans="1:11">
      <c r="A22" s="164"/>
      <c r="B22" s="157"/>
      <c r="C22" s="168" t="s">
        <v>470</v>
      </c>
      <c r="D22" s="156"/>
      <c r="E22" s="177" t="s">
        <v>463</v>
      </c>
      <c r="F22" s="177" t="s">
        <v>463</v>
      </c>
      <c r="G22" s="178"/>
      <c r="H22" s="178"/>
      <c r="I22" s="177" t="s">
        <v>463</v>
      </c>
      <c r="J22" s="140" t="s">
        <v>447</v>
      </c>
      <c r="K22" s="141"/>
    </row>
    <row r="23" ht="22.5" spans="1:11">
      <c r="A23" s="164"/>
      <c r="B23" s="157"/>
      <c r="C23" s="168" t="s">
        <v>471</v>
      </c>
      <c r="D23" s="156"/>
      <c r="E23" s="140" t="s">
        <v>472</v>
      </c>
      <c r="F23" s="140" t="s">
        <v>473</v>
      </c>
      <c r="G23" s="141"/>
      <c r="H23" s="141"/>
      <c r="I23" s="236" t="s">
        <v>474</v>
      </c>
      <c r="J23" s="140" t="s">
        <v>447</v>
      </c>
      <c r="K23" s="141"/>
    </row>
    <row r="24" ht="33.75" spans="1:11">
      <c r="A24" s="164"/>
      <c r="B24" s="157"/>
      <c r="C24" s="168" t="s">
        <v>475</v>
      </c>
      <c r="D24" s="156"/>
      <c r="E24" s="140" t="s">
        <v>476</v>
      </c>
      <c r="F24" s="140" t="s">
        <v>477</v>
      </c>
      <c r="G24" s="141"/>
      <c r="H24" s="141"/>
      <c r="I24" s="237" t="s">
        <v>478</v>
      </c>
      <c r="J24" s="140" t="s">
        <v>447</v>
      </c>
      <c r="K24" s="141"/>
    </row>
    <row r="25" ht="27" spans="1:11">
      <c r="A25" s="154" t="s">
        <v>479</v>
      </c>
      <c r="B25" s="150" t="s">
        <v>480</v>
      </c>
      <c r="C25" s="179"/>
      <c r="D25" s="179"/>
      <c r="E25" s="179"/>
      <c r="F25" s="179"/>
      <c r="G25" s="179"/>
      <c r="H25" s="179"/>
      <c r="I25" s="179"/>
      <c r="J25" s="179"/>
      <c r="K25" s="238"/>
    </row>
    <row r="26" ht="30" spans="1:11">
      <c r="A26" s="154" t="s">
        <v>481</v>
      </c>
      <c r="B26" s="180" t="s">
        <v>482</v>
      </c>
      <c r="C26" s="181"/>
      <c r="D26" s="181"/>
      <c r="E26" s="181"/>
      <c r="F26" s="139" t="s">
        <v>483</v>
      </c>
      <c r="G26" s="139" t="s">
        <v>484</v>
      </c>
      <c r="H26" s="139" t="s">
        <v>485</v>
      </c>
      <c r="I26" s="139" t="s">
        <v>486</v>
      </c>
      <c r="J26" s="139" t="s">
        <v>485</v>
      </c>
      <c r="K26" s="139" t="s">
        <v>487</v>
      </c>
    </row>
    <row r="27" ht="193.5" spans="1:11">
      <c r="A27" s="157"/>
      <c r="B27" s="139" t="s">
        <v>488</v>
      </c>
      <c r="C27" s="163" t="s">
        <v>489</v>
      </c>
      <c r="D27" s="163" t="s">
        <v>490</v>
      </c>
      <c r="E27" s="163"/>
      <c r="F27" s="163">
        <v>68.2</v>
      </c>
      <c r="G27" s="163" t="s">
        <v>491</v>
      </c>
      <c r="H27" s="162" t="s">
        <v>492</v>
      </c>
      <c r="I27" s="163" t="s">
        <v>493</v>
      </c>
      <c r="J27" s="162" t="s">
        <v>494</v>
      </c>
      <c r="K27" s="163"/>
    </row>
    <row r="28" ht="193.5" spans="1:11">
      <c r="A28" s="164"/>
      <c r="B28" s="182"/>
      <c r="C28" s="183"/>
      <c r="D28" s="163" t="s">
        <v>495</v>
      </c>
      <c r="E28" s="163"/>
      <c r="F28" s="163">
        <v>0.46</v>
      </c>
      <c r="G28" s="163" t="s">
        <v>496</v>
      </c>
      <c r="H28" s="162" t="s">
        <v>492</v>
      </c>
      <c r="I28" s="163" t="s">
        <v>497</v>
      </c>
      <c r="J28" s="162" t="s">
        <v>494</v>
      </c>
      <c r="K28" s="163"/>
    </row>
    <row r="29" spans="1:11">
      <c r="A29" s="164"/>
      <c r="B29" s="182"/>
      <c r="C29" s="184" t="s">
        <v>498</v>
      </c>
      <c r="D29" s="184"/>
      <c r="E29" s="184"/>
      <c r="F29" s="139">
        <v>68.66</v>
      </c>
      <c r="G29" s="139"/>
      <c r="H29" s="139"/>
      <c r="I29" s="139"/>
      <c r="J29" s="139"/>
      <c r="K29" s="139"/>
    </row>
    <row r="30" ht="14.25" spans="1:10">
      <c r="A30" s="185" t="s">
        <v>499</v>
      </c>
      <c r="B30" s="186" t="s">
        <v>500</v>
      </c>
      <c r="C30" s="185"/>
      <c r="D30" s="187"/>
      <c r="E30" s="185" t="s">
        <v>501</v>
      </c>
      <c r="F30" s="186"/>
      <c r="G30" s="186"/>
      <c r="H30" s="187"/>
      <c r="I30" s="239" t="s">
        <v>502</v>
      </c>
      <c r="J30" s="186"/>
    </row>
    <row r="34" ht="27" spans="1:8">
      <c r="A34" s="188" t="s">
        <v>503</v>
      </c>
      <c r="B34" s="189"/>
      <c r="C34" s="189"/>
      <c r="D34" s="189"/>
      <c r="E34" s="189"/>
      <c r="F34" s="189"/>
      <c r="G34" s="189"/>
      <c r="H34" s="189"/>
    </row>
    <row r="35" spans="1:8">
      <c r="A35" s="190" t="s">
        <v>504</v>
      </c>
      <c r="B35" s="190"/>
      <c r="C35" s="190"/>
      <c r="D35" s="190"/>
      <c r="E35" s="190"/>
      <c r="F35" s="190"/>
      <c r="G35" s="190"/>
      <c r="H35" s="190"/>
    </row>
    <row r="36" ht="14.25" spans="1:8">
      <c r="A36" s="191" t="s">
        <v>505</v>
      </c>
      <c r="B36" s="192"/>
      <c r="C36" s="193"/>
      <c r="D36" s="193"/>
      <c r="E36" s="192"/>
      <c r="F36" s="192"/>
      <c r="G36" s="192"/>
      <c r="H36" s="192"/>
    </row>
    <row r="37" ht="14.25" spans="1:8">
      <c r="A37" s="194" t="s">
        <v>506</v>
      </c>
      <c r="B37" s="195" t="s">
        <v>414</v>
      </c>
      <c r="C37" s="196"/>
      <c r="D37" s="196"/>
      <c r="E37" s="196"/>
      <c r="F37" s="196"/>
      <c r="G37" s="196"/>
      <c r="H37" s="196"/>
    </row>
    <row r="38" ht="14.25" spans="1:8">
      <c r="A38" s="197" t="s">
        <v>507</v>
      </c>
      <c r="B38" s="198" t="s">
        <v>508</v>
      </c>
      <c r="C38" s="199" t="s">
        <v>509</v>
      </c>
      <c r="D38" s="67"/>
      <c r="E38" s="67"/>
      <c r="F38" s="67"/>
      <c r="G38" s="199" t="s">
        <v>510</v>
      </c>
      <c r="H38" s="67"/>
    </row>
    <row r="39" ht="54" spans="1:8">
      <c r="A39" s="200"/>
      <c r="B39" s="201"/>
      <c r="C39" s="176" t="s">
        <v>511</v>
      </c>
      <c r="D39" s="176" t="s">
        <v>512</v>
      </c>
      <c r="E39" s="176" t="s">
        <v>513</v>
      </c>
      <c r="F39" s="176" t="s">
        <v>514</v>
      </c>
      <c r="G39" s="176" t="s">
        <v>34</v>
      </c>
      <c r="H39" s="176" t="s">
        <v>229</v>
      </c>
    </row>
    <row r="40" ht="15" spans="1:8">
      <c r="A40" s="200"/>
      <c r="B40" s="202">
        <v>327.2</v>
      </c>
      <c r="C40" s="202">
        <v>326</v>
      </c>
      <c r="D40" s="203"/>
      <c r="E40" s="202">
        <v>1.2</v>
      </c>
      <c r="F40" s="204"/>
      <c r="G40" s="202"/>
      <c r="H40" s="202">
        <v>327.2</v>
      </c>
    </row>
    <row r="41" ht="27" spans="1:8">
      <c r="A41" s="205" t="s">
        <v>515</v>
      </c>
      <c r="B41" s="206" t="s">
        <v>516</v>
      </c>
      <c r="C41" s="207"/>
      <c r="D41" s="207"/>
      <c r="E41" s="208"/>
      <c r="F41" s="208"/>
      <c r="G41" s="208"/>
      <c r="H41" s="209"/>
    </row>
    <row r="42" ht="27" spans="1:8">
      <c r="A42" s="210" t="s">
        <v>517</v>
      </c>
      <c r="B42" s="211" t="s">
        <v>518</v>
      </c>
      <c r="C42" s="212"/>
      <c r="D42" s="212"/>
      <c r="E42" s="213"/>
      <c r="F42" s="213"/>
      <c r="G42" s="213"/>
      <c r="H42" s="213"/>
    </row>
    <row r="43" ht="27" spans="1:8">
      <c r="A43" s="154" t="s">
        <v>519</v>
      </c>
      <c r="B43" s="154" t="s">
        <v>520</v>
      </c>
      <c r="C43" s="154" t="s">
        <v>521</v>
      </c>
      <c r="D43" s="154" t="s">
        <v>522</v>
      </c>
      <c r="E43" s="154" t="s">
        <v>439</v>
      </c>
      <c r="F43" s="157"/>
      <c r="G43" s="154" t="s">
        <v>440</v>
      </c>
      <c r="H43" s="154" t="s">
        <v>379</v>
      </c>
    </row>
    <row r="44" ht="15" spans="1:8">
      <c r="A44" s="157"/>
      <c r="B44" s="210" t="s">
        <v>523</v>
      </c>
      <c r="C44" s="210" t="s">
        <v>524</v>
      </c>
      <c r="D44" s="214" t="s">
        <v>525</v>
      </c>
      <c r="E44" s="215" t="s">
        <v>526</v>
      </c>
      <c r="F44" s="216"/>
      <c r="G44" s="154" t="s">
        <v>527</v>
      </c>
      <c r="H44" s="157"/>
    </row>
    <row r="45" ht="15" spans="1:8">
      <c r="A45" s="157"/>
      <c r="B45" s="217"/>
      <c r="C45" s="210"/>
      <c r="D45" s="210"/>
      <c r="E45" s="215" t="s">
        <v>528</v>
      </c>
      <c r="F45" s="216"/>
      <c r="G45" s="154" t="s">
        <v>529</v>
      </c>
      <c r="H45" s="157"/>
    </row>
    <row r="46" ht="15" spans="1:8">
      <c r="A46" s="157"/>
      <c r="B46" s="217"/>
      <c r="C46" s="210"/>
      <c r="D46" s="210"/>
      <c r="E46" s="215" t="s">
        <v>530</v>
      </c>
      <c r="F46" s="216"/>
      <c r="G46" s="154" t="s">
        <v>531</v>
      </c>
      <c r="H46" s="157"/>
    </row>
    <row r="47" ht="15" spans="1:8">
      <c r="A47" s="157"/>
      <c r="B47" s="217"/>
      <c r="C47" s="218"/>
      <c r="D47" s="205"/>
      <c r="E47" s="219" t="s">
        <v>532</v>
      </c>
      <c r="F47" s="219"/>
      <c r="G47" s="154" t="s">
        <v>533</v>
      </c>
      <c r="H47" s="157"/>
    </row>
    <row r="48" ht="15" spans="1:8">
      <c r="A48" s="157"/>
      <c r="B48" s="217"/>
      <c r="C48" s="218"/>
      <c r="D48" s="154" t="s">
        <v>534</v>
      </c>
      <c r="E48" s="155" t="s">
        <v>535</v>
      </c>
      <c r="F48" s="155"/>
      <c r="G48" s="154" t="s">
        <v>536</v>
      </c>
      <c r="H48" s="220"/>
    </row>
    <row r="49" ht="15" spans="1:8">
      <c r="A49" s="157"/>
      <c r="B49" s="217"/>
      <c r="C49" s="218"/>
      <c r="D49" s="154" t="s">
        <v>537</v>
      </c>
      <c r="E49" s="155" t="s">
        <v>538</v>
      </c>
      <c r="F49" s="221"/>
      <c r="G49" s="154" t="s">
        <v>539</v>
      </c>
      <c r="H49" s="220"/>
    </row>
    <row r="50" ht="15" spans="1:8">
      <c r="A50" s="157"/>
      <c r="B50" s="217"/>
      <c r="C50" s="218"/>
      <c r="D50" s="210" t="s">
        <v>540</v>
      </c>
      <c r="E50" s="155" t="s">
        <v>541</v>
      </c>
      <c r="F50" s="155"/>
      <c r="G50" s="154" t="s">
        <v>542</v>
      </c>
      <c r="H50" s="157"/>
    </row>
    <row r="51" ht="15" spans="1:8">
      <c r="A51" s="157"/>
      <c r="B51" s="217"/>
      <c r="C51" s="218"/>
      <c r="D51" s="154" t="s">
        <v>543</v>
      </c>
      <c r="E51" s="222" t="s">
        <v>544</v>
      </c>
      <c r="F51" s="223"/>
      <c r="G51" s="154" t="s">
        <v>545</v>
      </c>
      <c r="H51" s="220"/>
    </row>
    <row r="52" ht="15" spans="1:8">
      <c r="A52" s="157"/>
      <c r="B52" s="217"/>
      <c r="C52" s="218"/>
      <c r="D52" s="214" t="s">
        <v>546</v>
      </c>
      <c r="E52" s="155" t="s">
        <v>547</v>
      </c>
      <c r="F52" s="220"/>
      <c r="G52" s="154" t="s">
        <v>548</v>
      </c>
      <c r="H52" s="220"/>
    </row>
    <row r="53" ht="15" spans="1:8">
      <c r="A53" s="157"/>
      <c r="B53" s="217"/>
      <c r="C53" s="218"/>
      <c r="D53" s="205"/>
      <c r="E53" s="155" t="s">
        <v>549</v>
      </c>
      <c r="F53" s="220"/>
      <c r="G53" s="154" t="s">
        <v>550</v>
      </c>
      <c r="H53" s="220"/>
    </row>
    <row r="54" ht="15" spans="1:8">
      <c r="A54" s="157"/>
      <c r="B54" s="217"/>
      <c r="C54" s="214" t="s">
        <v>551</v>
      </c>
      <c r="D54" s="205" t="s">
        <v>552</v>
      </c>
      <c r="E54" s="215" t="s">
        <v>553</v>
      </c>
      <c r="F54" s="216"/>
      <c r="G54" s="154" t="s">
        <v>554</v>
      </c>
      <c r="H54" s="220"/>
    </row>
    <row r="55" ht="15" spans="1:8">
      <c r="A55" s="157"/>
      <c r="B55" s="217"/>
      <c r="C55" s="210"/>
      <c r="D55" s="154" t="s">
        <v>555</v>
      </c>
      <c r="E55" s="215" t="s">
        <v>556</v>
      </c>
      <c r="F55" s="224"/>
      <c r="G55" s="154" t="s">
        <v>554</v>
      </c>
      <c r="H55" s="220"/>
    </row>
    <row r="56" ht="15" spans="1:8">
      <c r="A56" s="157"/>
      <c r="B56" s="217"/>
      <c r="C56" s="210"/>
      <c r="D56" s="154" t="s">
        <v>557</v>
      </c>
      <c r="E56" s="155" t="s">
        <v>558</v>
      </c>
      <c r="F56" s="220"/>
      <c r="G56" s="225" t="s">
        <v>559</v>
      </c>
      <c r="H56" s="220"/>
    </row>
    <row r="57" ht="15" spans="1:8">
      <c r="A57" s="157"/>
      <c r="B57" s="217"/>
      <c r="C57" s="210"/>
      <c r="D57" s="154" t="s">
        <v>560</v>
      </c>
      <c r="E57" s="215" t="s">
        <v>561</v>
      </c>
      <c r="F57" s="224"/>
      <c r="G57" s="154" t="s">
        <v>554</v>
      </c>
      <c r="H57" s="220"/>
    </row>
    <row r="58" ht="15" spans="1:8">
      <c r="A58" s="157"/>
      <c r="B58" s="217"/>
      <c r="C58" s="210"/>
      <c r="D58" s="154" t="s">
        <v>562</v>
      </c>
      <c r="E58" s="215" t="s">
        <v>563</v>
      </c>
      <c r="F58" s="216"/>
      <c r="G58" s="154" t="s">
        <v>554</v>
      </c>
      <c r="H58" s="220"/>
    </row>
    <row r="59" ht="27" spans="1:8">
      <c r="A59" s="157"/>
      <c r="B59" s="217"/>
      <c r="C59" s="154" t="s">
        <v>564</v>
      </c>
      <c r="D59" s="214" t="s">
        <v>565</v>
      </c>
      <c r="E59" s="215" t="s">
        <v>566</v>
      </c>
      <c r="F59" s="216"/>
      <c r="G59" s="154" t="s">
        <v>567</v>
      </c>
      <c r="H59" s="220"/>
    </row>
    <row r="60" ht="15" spans="1:8">
      <c r="A60" s="157"/>
      <c r="B60" s="217"/>
      <c r="C60" s="154"/>
      <c r="D60" s="210"/>
      <c r="E60" s="215" t="s">
        <v>568</v>
      </c>
      <c r="F60" s="216"/>
      <c r="G60" s="154" t="s">
        <v>569</v>
      </c>
      <c r="H60" s="220"/>
    </row>
    <row r="61" ht="15" spans="1:8">
      <c r="A61" s="157"/>
      <c r="B61" s="217"/>
      <c r="C61" s="154"/>
      <c r="D61" s="205"/>
      <c r="E61" s="215" t="s">
        <v>570</v>
      </c>
      <c r="F61" s="216"/>
      <c r="G61" s="154" t="s">
        <v>554</v>
      </c>
      <c r="H61" s="220"/>
    </row>
    <row r="62" ht="27" spans="1:8">
      <c r="A62" s="157"/>
      <c r="B62" s="217"/>
      <c r="C62" s="154"/>
      <c r="D62" s="154" t="s">
        <v>571</v>
      </c>
      <c r="E62" s="219" t="s">
        <v>572</v>
      </c>
      <c r="F62" s="219"/>
      <c r="G62" s="154" t="s">
        <v>554</v>
      </c>
      <c r="H62" s="155"/>
    </row>
    <row r="63" ht="27" spans="1:8">
      <c r="A63" s="157"/>
      <c r="B63" s="217"/>
      <c r="C63" s="154" t="s">
        <v>573</v>
      </c>
      <c r="D63" s="154" t="s">
        <v>574</v>
      </c>
      <c r="E63" s="219" t="s">
        <v>575</v>
      </c>
      <c r="F63" s="219"/>
      <c r="G63" s="154" t="s">
        <v>576</v>
      </c>
      <c r="H63" s="155"/>
    </row>
    <row r="64" ht="27" spans="1:8">
      <c r="A64" s="157"/>
      <c r="B64" s="217"/>
      <c r="C64" s="157"/>
      <c r="D64" s="154" t="s">
        <v>577</v>
      </c>
      <c r="E64" s="215" t="s">
        <v>578</v>
      </c>
      <c r="F64" s="216"/>
      <c r="G64" s="226" t="s">
        <v>579</v>
      </c>
      <c r="H64" s="155"/>
    </row>
    <row r="65" ht="14.25" spans="1:8">
      <c r="A65" s="157"/>
      <c r="B65" s="154" t="s">
        <v>580</v>
      </c>
      <c r="C65" s="214" t="s">
        <v>581</v>
      </c>
      <c r="D65" s="154" t="s">
        <v>582</v>
      </c>
      <c r="E65" s="215" t="s">
        <v>583</v>
      </c>
      <c r="F65" s="216"/>
      <c r="G65" s="240" t="s">
        <v>584</v>
      </c>
      <c r="H65" s="155"/>
    </row>
    <row r="66" ht="14.25" spans="1:8">
      <c r="A66" s="157"/>
      <c r="B66" s="194"/>
      <c r="C66" s="210"/>
      <c r="D66" s="154" t="s">
        <v>585</v>
      </c>
      <c r="E66" s="241" t="s">
        <v>586</v>
      </c>
      <c r="F66" s="242"/>
      <c r="G66" s="154" t="s">
        <v>587</v>
      </c>
      <c r="H66" s="155"/>
    </row>
    <row r="67" ht="27" spans="1:8">
      <c r="A67" s="157"/>
      <c r="B67" s="194"/>
      <c r="C67" s="205"/>
      <c r="D67" s="214" t="s">
        <v>588</v>
      </c>
      <c r="E67" s="155" t="s">
        <v>589</v>
      </c>
      <c r="F67" s="155"/>
      <c r="G67" s="154" t="s">
        <v>554</v>
      </c>
      <c r="H67" s="155"/>
    </row>
    <row r="68" ht="27" spans="1:8">
      <c r="A68" s="157"/>
      <c r="B68" s="194"/>
      <c r="C68" s="154" t="s">
        <v>471</v>
      </c>
      <c r="D68" s="154" t="s">
        <v>590</v>
      </c>
      <c r="E68" s="219" t="s">
        <v>591</v>
      </c>
      <c r="F68" s="243"/>
      <c r="G68" s="162" t="s">
        <v>584</v>
      </c>
      <c r="H68" s="220"/>
    </row>
    <row r="69" ht="15" spans="1:8">
      <c r="A69" s="157"/>
      <c r="B69" s="194"/>
      <c r="C69" s="214" t="s">
        <v>475</v>
      </c>
      <c r="D69" s="214" t="s">
        <v>592</v>
      </c>
      <c r="E69" s="215" t="s">
        <v>593</v>
      </c>
      <c r="F69" s="216"/>
      <c r="G69" s="154" t="s">
        <v>554</v>
      </c>
      <c r="H69" s="220"/>
    </row>
    <row r="70" ht="15" spans="1:8">
      <c r="A70" s="157"/>
      <c r="B70" s="194"/>
      <c r="C70" s="244"/>
      <c r="D70" s="205"/>
      <c r="E70" s="219" t="s">
        <v>594</v>
      </c>
      <c r="F70" s="219"/>
      <c r="G70" s="154" t="s">
        <v>554</v>
      </c>
      <c r="H70" s="220"/>
    </row>
    <row r="72" ht="27.75" spans="1:11">
      <c r="A72" s="245" t="s">
        <v>595</v>
      </c>
      <c r="B72" s="245"/>
      <c r="C72" s="245"/>
      <c r="D72" s="245"/>
      <c r="E72" s="245"/>
      <c r="F72" s="245"/>
      <c r="G72" s="245"/>
      <c r="H72" s="245"/>
      <c r="I72" s="245"/>
      <c r="J72" s="245"/>
      <c r="K72" s="245"/>
    </row>
    <row r="73" ht="15" spans="1:11">
      <c r="A73" s="246" t="s">
        <v>596</v>
      </c>
      <c r="B73" s="247"/>
      <c r="C73" s="247"/>
      <c r="D73" s="247"/>
      <c r="E73" s="247"/>
      <c r="F73" s="247"/>
      <c r="G73" s="247"/>
      <c r="H73" s="247"/>
      <c r="I73" s="247"/>
      <c r="J73" s="247"/>
      <c r="K73" s="247"/>
    </row>
    <row r="74" ht="14.25" spans="1:11">
      <c r="A74" s="248" t="s">
        <v>597</v>
      </c>
      <c r="B74" s="249" t="s">
        <v>44</v>
      </c>
      <c r="C74" s="249"/>
      <c r="D74" s="249"/>
      <c r="E74" s="249"/>
      <c r="F74" s="249"/>
      <c r="G74" s="248"/>
      <c r="H74" s="248"/>
      <c r="I74" s="248"/>
      <c r="J74" s="248"/>
      <c r="K74" s="248"/>
    </row>
    <row r="75" ht="14.25" spans="1:11">
      <c r="A75" s="99" t="s">
        <v>598</v>
      </c>
      <c r="B75" s="99" t="s">
        <v>599</v>
      </c>
      <c r="C75" s="157"/>
      <c r="D75" s="157"/>
      <c r="E75" s="157"/>
      <c r="F75" s="99" t="s">
        <v>600</v>
      </c>
      <c r="G75" s="157"/>
      <c r="H75" s="99" t="s">
        <v>601</v>
      </c>
      <c r="I75" s="157"/>
      <c r="J75" s="157"/>
      <c r="K75" s="157"/>
    </row>
    <row r="76" ht="15" spans="1:11">
      <c r="A76" s="99" t="s">
        <v>506</v>
      </c>
      <c r="B76" s="99" t="s">
        <v>602</v>
      </c>
      <c r="C76" s="157"/>
      <c r="D76" s="157"/>
      <c r="E76" s="157"/>
      <c r="F76" s="99" t="s">
        <v>603</v>
      </c>
      <c r="G76" s="157"/>
      <c r="H76" s="164" t="s">
        <v>604</v>
      </c>
      <c r="I76" s="164"/>
      <c r="J76" s="164"/>
      <c r="K76" s="164"/>
    </row>
    <row r="77" ht="27" spans="1:11">
      <c r="A77" s="158" t="s">
        <v>605</v>
      </c>
      <c r="B77" s="99" t="s">
        <v>606</v>
      </c>
      <c r="C77" s="157"/>
      <c r="D77" s="157"/>
      <c r="E77" s="157"/>
      <c r="F77" s="157"/>
      <c r="G77" s="157"/>
      <c r="H77" s="157"/>
      <c r="I77" s="157"/>
      <c r="J77" s="157"/>
      <c r="K77" s="157"/>
    </row>
    <row r="78" ht="14.25" spans="1:11">
      <c r="A78" s="158" t="s">
        <v>607</v>
      </c>
      <c r="B78" s="250" t="s">
        <v>426</v>
      </c>
      <c r="C78" s="251"/>
      <c r="D78" s="166" t="s">
        <v>427</v>
      </c>
      <c r="E78" s="252"/>
      <c r="F78" s="252"/>
      <c r="G78" s="253"/>
      <c r="H78" s="254" t="s">
        <v>428</v>
      </c>
      <c r="I78" s="201"/>
      <c r="J78" s="201"/>
      <c r="K78" s="201"/>
    </row>
    <row r="79" ht="15" spans="1:11">
      <c r="A79" s="218"/>
      <c r="B79" s="243" t="s">
        <v>608</v>
      </c>
      <c r="C79" s="243"/>
      <c r="D79" s="255" t="s">
        <v>609</v>
      </c>
      <c r="E79" s="207"/>
      <c r="F79" s="207"/>
      <c r="G79" s="156"/>
      <c r="H79" s="164" t="s">
        <v>610</v>
      </c>
      <c r="I79" s="164"/>
      <c r="J79" s="164"/>
      <c r="K79" s="164"/>
    </row>
    <row r="80" ht="15" spans="1:11">
      <c r="A80" s="218"/>
      <c r="B80" s="243" t="s">
        <v>611</v>
      </c>
      <c r="C80" s="243"/>
      <c r="D80" s="255" t="s">
        <v>609</v>
      </c>
      <c r="E80" s="207"/>
      <c r="F80" s="207"/>
      <c r="G80" s="156"/>
      <c r="H80" s="164" t="s">
        <v>610</v>
      </c>
      <c r="I80" s="164"/>
      <c r="J80" s="164"/>
      <c r="K80" s="164"/>
    </row>
    <row r="81" ht="15" spans="1:11">
      <c r="A81" s="244"/>
      <c r="B81" s="243" t="s">
        <v>612</v>
      </c>
      <c r="C81" s="243"/>
      <c r="D81" s="256" t="s">
        <v>613</v>
      </c>
      <c r="E81" s="257"/>
      <c r="F81" s="257"/>
      <c r="G81" s="258"/>
      <c r="H81" s="259" t="s">
        <v>614</v>
      </c>
      <c r="I81" s="259"/>
      <c r="J81" s="259"/>
      <c r="K81" s="259"/>
    </row>
    <row r="82" ht="27" spans="1:11">
      <c r="A82" s="99" t="s">
        <v>615</v>
      </c>
      <c r="B82" s="260" t="s">
        <v>616</v>
      </c>
      <c r="C82" s="208"/>
      <c r="D82" s="208"/>
      <c r="E82" s="208"/>
      <c r="F82" s="208"/>
      <c r="G82" s="208"/>
      <c r="H82" s="208"/>
      <c r="I82" s="208"/>
      <c r="J82" s="208"/>
      <c r="K82" s="224"/>
    </row>
    <row r="83" ht="27" spans="1:11">
      <c r="A83" s="99" t="s">
        <v>617</v>
      </c>
      <c r="B83" s="260" t="s">
        <v>618</v>
      </c>
      <c r="C83" s="208"/>
      <c r="D83" s="208"/>
      <c r="E83" s="208"/>
      <c r="F83" s="208"/>
      <c r="G83" s="208"/>
      <c r="H83" s="208"/>
      <c r="I83" s="208"/>
      <c r="J83" s="208"/>
      <c r="K83" s="224"/>
    </row>
    <row r="84" ht="14.25" spans="1:11">
      <c r="A84" s="99" t="s">
        <v>619</v>
      </c>
      <c r="B84" s="261" t="s">
        <v>436</v>
      </c>
      <c r="C84" s="244"/>
      <c r="D84" s="261" t="s">
        <v>437</v>
      </c>
      <c r="E84" s="244"/>
      <c r="F84" s="99" t="s">
        <v>438</v>
      </c>
      <c r="G84" s="99" t="s">
        <v>439</v>
      </c>
      <c r="H84" s="99" t="s">
        <v>440</v>
      </c>
      <c r="I84" s="157"/>
      <c r="J84" s="99" t="s">
        <v>379</v>
      </c>
      <c r="K84" s="157"/>
    </row>
    <row r="85" ht="189" spans="1:11">
      <c r="A85" s="164"/>
      <c r="B85" s="99" t="s">
        <v>442</v>
      </c>
      <c r="C85" s="157"/>
      <c r="D85" s="99" t="s">
        <v>443</v>
      </c>
      <c r="E85" s="157"/>
      <c r="F85" s="262" t="s">
        <v>620</v>
      </c>
      <c r="G85" s="263" t="s">
        <v>621</v>
      </c>
      <c r="H85" s="264" t="s">
        <v>469</v>
      </c>
      <c r="I85" s="67"/>
      <c r="J85" s="264"/>
      <c r="K85" s="67"/>
    </row>
    <row r="86" ht="27" spans="1:11">
      <c r="A86" s="164"/>
      <c r="B86" s="157"/>
      <c r="C86" s="157"/>
      <c r="D86" s="99" t="s">
        <v>451</v>
      </c>
      <c r="E86" s="157"/>
      <c r="F86" s="263" t="s">
        <v>622</v>
      </c>
      <c r="G86" s="263"/>
      <c r="H86" s="264" t="s">
        <v>576</v>
      </c>
      <c r="I86" s="67"/>
      <c r="J86" s="264"/>
      <c r="K86" s="67"/>
    </row>
    <row r="87" ht="27" spans="1:11">
      <c r="A87" s="164"/>
      <c r="B87" s="157"/>
      <c r="C87" s="157"/>
      <c r="D87" s="99" t="s">
        <v>454</v>
      </c>
      <c r="E87" s="157"/>
      <c r="F87" s="263" t="s">
        <v>623</v>
      </c>
      <c r="G87" s="263"/>
      <c r="H87" s="264" t="s">
        <v>469</v>
      </c>
      <c r="I87" s="67"/>
      <c r="J87" s="264"/>
      <c r="K87" s="67"/>
    </row>
    <row r="88" ht="15" spans="1:11">
      <c r="A88" s="164"/>
      <c r="B88" s="157"/>
      <c r="C88" s="157"/>
      <c r="D88" s="99" t="s">
        <v>457</v>
      </c>
      <c r="E88" s="157"/>
      <c r="F88" s="263"/>
      <c r="G88" s="263"/>
      <c r="H88" s="124"/>
      <c r="I88" s="124"/>
      <c r="J88" s="124"/>
      <c r="K88" s="124"/>
    </row>
    <row r="89" ht="15" spans="1:11">
      <c r="A89" s="164"/>
      <c r="B89" s="265" t="s">
        <v>461</v>
      </c>
      <c r="C89" s="258"/>
      <c r="D89" s="99" t="s">
        <v>462</v>
      </c>
      <c r="E89" s="157"/>
      <c r="F89" s="263"/>
      <c r="G89" s="263"/>
      <c r="H89" s="124"/>
      <c r="I89" s="124"/>
      <c r="J89" s="124"/>
      <c r="K89" s="124"/>
    </row>
    <row r="90" ht="81" spans="1:11">
      <c r="A90" s="164"/>
      <c r="B90" s="266"/>
      <c r="C90" s="267"/>
      <c r="D90" s="99" t="s">
        <v>464</v>
      </c>
      <c r="E90" s="157"/>
      <c r="F90" s="263" t="s">
        <v>624</v>
      </c>
      <c r="G90" s="263"/>
      <c r="H90" s="264" t="s">
        <v>625</v>
      </c>
      <c r="I90" s="67"/>
      <c r="J90" s="264"/>
      <c r="K90" s="67"/>
    </row>
    <row r="91" ht="40.5" spans="1:11">
      <c r="A91" s="164"/>
      <c r="B91" s="266"/>
      <c r="C91" s="267"/>
      <c r="D91" s="99" t="s">
        <v>470</v>
      </c>
      <c r="E91" s="157"/>
      <c r="F91" s="263" t="s">
        <v>626</v>
      </c>
      <c r="G91" s="263"/>
      <c r="H91" s="264" t="s">
        <v>625</v>
      </c>
      <c r="I91" s="67"/>
      <c r="J91" s="264"/>
      <c r="K91" s="67"/>
    </row>
    <row r="92" ht="27" spans="1:11">
      <c r="A92" s="164"/>
      <c r="B92" s="266"/>
      <c r="C92" s="267"/>
      <c r="D92" s="99" t="s">
        <v>471</v>
      </c>
      <c r="E92" s="157"/>
      <c r="F92" s="263" t="s">
        <v>627</v>
      </c>
      <c r="G92" s="263"/>
      <c r="H92" s="264" t="s">
        <v>625</v>
      </c>
      <c r="I92" s="67"/>
      <c r="J92" s="264"/>
      <c r="K92" s="67"/>
    </row>
    <row r="93" ht="40.5" spans="1:11">
      <c r="A93" s="164"/>
      <c r="B93" s="268"/>
      <c r="C93" s="253"/>
      <c r="D93" s="99" t="s">
        <v>628</v>
      </c>
      <c r="E93" s="157"/>
      <c r="F93" s="263" t="s">
        <v>629</v>
      </c>
      <c r="G93" s="263"/>
      <c r="H93" s="264" t="s">
        <v>554</v>
      </c>
      <c r="I93" s="67"/>
      <c r="J93" s="264"/>
      <c r="K93" s="67"/>
    </row>
    <row r="94" ht="27" spans="1:11">
      <c r="A94" s="99" t="s">
        <v>479</v>
      </c>
      <c r="B94" s="262" t="s">
        <v>630</v>
      </c>
      <c r="C94" s="243"/>
      <c r="D94" s="243"/>
      <c r="E94" s="243"/>
      <c r="F94" s="243"/>
      <c r="G94" s="243"/>
      <c r="H94" s="243"/>
      <c r="I94" s="243"/>
      <c r="J94" s="243"/>
      <c r="K94" s="243"/>
    </row>
    <row r="95" ht="14.25" spans="1:11">
      <c r="A95" s="99" t="s">
        <v>631</v>
      </c>
      <c r="B95" s="269" t="s">
        <v>632</v>
      </c>
      <c r="C95" s="270"/>
      <c r="D95" s="270"/>
      <c r="E95" s="270"/>
      <c r="F95" s="99" t="s">
        <v>633</v>
      </c>
      <c r="G95" s="99" t="s">
        <v>634</v>
      </c>
      <c r="H95" s="99" t="s">
        <v>635</v>
      </c>
      <c r="I95" s="99" t="s">
        <v>636</v>
      </c>
      <c r="J95" s="99" t="s">
        <v>635</v>
      </c>
      <c r="K95" s="99" t="s">
        <v>379</v>
      </c>
    </row>
    <row r="96" ht="15" spans="1:11">
      <c r="A96" s="164"/>
      <c r="B96" s="99" t="s">
        <v>637</v>
      </c>
      <c r="C96" s="271" t="s">
        <v>638</v>
      </c>
      <c r="D96" s="157" t="s">
        <v>639</v>
      </c>
      <c r="E96" s="99" t="s">
        <v>300</v>
      </c>
      <c r="F96" s="157">
        <v>10</v>
      </c>
      <c r="G96" s="157"/>
      <c r="H96" s="157"/>
      <c r="I96" s="157"/>
      <c r="J96" s="158" t="s">
        <v>640</v>
      </c>
      <c r="K96" s="157"/>
    </row>
    <row r="97" ht="15" spans="1:11">
      <c r="A97" s="164"/>
      <c r="B97" s="157"/>
      <c r="C97" s="218"/>
      <c r="D97" s="157" t="s">
        <v>641</v>
      </c>
      <c r="E97" s="99" t="s">
        <v>308</v>
      </c>
      <c r="F97" s="157">
        <v>1</v>
      </c>
      <c r="G97" s="157"/>
      <c r="H97" s="157"/>
      <c r="I97" s="157"/>
      <c r="J97" s="218"/>
      <c r="K97" s="157"/>
    </row>
    <row r="98" ht="27" spans="1:11">
      <c r="A98" s="164"/>
      <c r="B98" s="157"/>
      <c r="C98" s="218"/>
      <c r="D98" s="157" t="s">
        <v>642</v>
      </c>
      <c r="E98" s="99" t="s">
        <v>319</v>
      </c>
      <c r="F98" s="157">
        <v>1</v>
      </c>
      <c r="G98" s="157"/>
      <c r="H98" s="157"/>
      <c r="I98" s="157"/>
      <c r="J98" s="218"/>
      <c r="K98" s="157"/>
    </row>
    <row r="99" ht="40.5" spans="1:11">
      <c r="A99" s="164"/>
      <c r="B99" s="157"/>
      <c r="C99" s="244"/>
      <c r="D99" s="157" t="s">
        <v>643</v>
      </c>
      <c r="E99" s="99" t="s">
        <v>322</v>
      </c>
      <c r="F99" s="157">
        <v>2</v>
      </c>
      <c r="G99" s="157"/>
      <c r="H99" s="157"/>
      <c r="I99" s="157"/>
      <c r="J99" s="244"/>
      <c r="K99" s="157"/>
    </row>
    <row r="100" ht="15" spans="1:11">
      <c r="A100" s="164"/>
      <c r="B100" s="157"/>
      <c r="C100" s="272" t="s">
        <v>644</v>
      </c>
      <c r="D100" s="273"/>
      <c r="E100" s="274"/>
      <c r="F100" s="255"/>
      <c r="G100" s="207"/>
      <c r="H100" s="207"/>
      <c r="I100" s="207"/>
      <c r="J100" s="207"/>
      <c r="K100" s="156"/>
    </row>
    <row r="101" ht="15" spans="1:11">
      <c r="A101" s="164"/>
      <c r="B101" s="157"/>
      <c r="C101" s="271" t="s">
        <v>645</v>
      </c>
      <c r="D101" s="157"/>
      <c r="E101" s="157"/>
      <c r="F101" s="157"/>
      <c r="G101" s="157"/>
      <c r="H101" s="157"/>
      <c r="I101" s="157"/>
      <c r="J101" s="157"/>
      <c r="K101" s="157"/>
    </row>
    <row r="102" ht="15" spans="1:11">
      <c r="A102" s="164"/>
      <c r="B102" s="157"/>
      <c r="C102" s="218"/>
      <c r="D102" s="157"/>
      <c r="E102" s="157"/>
      <c r="F102" s="157"/>
      <c r="G102" s="157"/>
      <c r="H102" s="157"/>
      <c r="I102" s="157"/>
      <c r="J102" s="157"/>
      <c r="K102" s="157"/>
    </row>
    <row r="103" ht="15" spans="1:11">
      <c r="A103" s="164"/>
      <c r="B103" s="157"/>
      <c r="C103" s="244"/>
      <c r="D103" s="157"/>
      <c r="E103" s="157"/>
      <c r="F103" s="157"/>
      <c r="G103" s="157"/>
      <c r="H103" s="157"/>
      <c r="I103" s="157"/>
      <c r="J103" s="157"/>
      <c r="K103" s="157"/>
    </row>
    <row r="104" ht="14.25" spans="1:11">
      <c r="A104" s="164"/>
      <c r="B104" s="157"/>
      <c r="C104" s="272" t="s">
        <v>646</v>
      </c>
      <c r="D104" s="273"/>
      <c r="E104" s="274"/>
      <c r="F104" s="272"/>
      <c r="G104" s="273"/>
      <c r="H104" s="273"/>
      <c r="I104" s="273"/>
      <c r="J104" s="273"/>
      <c r="K104" s="274"/>
    </row>
    <row r="105" ht="14.25" spans="1:11">
      <c r="A105" s="157"/>
      <c r="B105" s="269" t="s">
        <v>647</v>
      </c>
      <c r="C105" s="270"/>
      <c r="D105" s="270"/>
      <c r="E105" s="270"/>
      <c r="F105" s="99" t="s">
        <v>633</v>
      </c>
      <c r="G105" s="99" t="s">
        <v>634</v>
      </c>
      <c r="H105" s="99" t="s">
        <v>635</v>
      </c>
      <c r="I105" s="99" t="s">
        <v>636</v>
      </c>
      <c r="J105" s="99" t="s">
        <v>635</v>
      </c>
      <c r="K105" s="99" t="s">
        <v>379</v>
      </c>
    </row>
    <row r="106" ht="15" spans="1:11">
      <c r="A106" s="164"/>
      <c r="B106" s="275"/>
      <c r="C106" s="124"/>
      <c r="D106" s="124"/>
      <c r="E106" s="124"/>
      <c r="F106" s="276"/>
      <c r="G106" s="277"/>
      <c r="H106" s="271"/>
      <c r="I106" s="271"/>
      <c r="J106" s="271"/>
      <c r="K106" s="271"/>
    </row>
    <row r="107" ht="14.25" spans="1:11">
      <c r="A107" s="278" t="s">
        <v>648</v>
      </c>
      <c r="B107" s="279"/>
      <c r="C107" s="279"/>
      <c r="D107" s="279"/>
      <c r="E107" s="280"/>
      <c r="F107" s="281" t="s">
        <v>649</v>
      </c>
      <c r="G107" s="281"/>
      <c r="H107" s="281"/>
      <c r="I107" s="281"/>
      <c r="J107" s="281"/>
      <c r="K107" s="281"/>
    </row>
    <row r="108" ht="15" spans="1:11">
      <c r="A108" s="103" t="s">
        <v>499</v>
      </c>
      <c r="B108" s="282"/>
      <c r="C108" s="283" t="s">
        <v>650</v>
      </c>
      <c r="D108" s="284"/>
      <c r="E108" s="285" t="s">
        <v>651</v>
      </c>
      <c r="F108" s="285"/>
      <c r="G108" s="286">
        <v>13975659607</v>
      </c>
      <c r="H108" s="287"/>
      <c r="I108" s="282"/>
      <c r="J108" s="282"/>
      <c r="K108" s="282"/>
    </row>
    <row r="110" ht="27.75" spans="1:11">
      <c r="A110" s="245" t="s">
        <v>595</v>
      </c>
      <c r="B110" s="245"/>
      <c r="C110" s="245"/>
      <c r="D110" s="245"/>
      <c r="E110" s="245"/>
      <c r="F110" s="245"/>
      <c r="G110" s="245"/>
      <c r="H110" s="245"/>
      <c r="I110" s="245"/>
      <c r="J110" s="245"/>
      <c r="K110" s="245"/>
    </row>
    <row r="111" ht="18.75" spans="1:11">
      <c r="A111" s="288" t="s">
        <v>652</v>
      </c>
      <c r="B111" s="289"/>
      <c r="C111" s="289"/>
      <c r="D111" s="289"/>
      <c r="E111" s="289"/>
      <c r="F111" s="289"/>
      <c r="G111" s="289"/>
      <c r="H111" s="289"/>
      <c r="I111" s="289"/>
      <c r="J111" s="289"/>
      <c r="K111" s="289"/>
    </row>
    <row r="112" ht="14.25" spans="1:11">
      <c r="A112" s="248" t="s">
        <v>597</v>
      </c>
      <c r="B112" s="290" t="s">
        <v>45</v>
      </c>
      <c r="C112" s="290"/>
      <c r="D112" s="290"/>
      <c r="E112" s="290"/>
      <c r="F112" s="248"/>
      <c r="G112" s="248"/>
      <c r="H112" s="248"/>
      <c r="I112" s="248"/>
      <c r="J112" s="248"/>
      <c r="K112" s="248"/>
    </row>
    <row r="113" ht="14.25" spans="1:11">
      <c r="A113" s="99" t="s">
        <v>598</v>
      </c>
      <c r="B113" s="99" t="s">
        <v>599</v>
      </c>
      <c r="C113" s="157"/>
      <c r="D113" s="157"/>
      <c r="E113" s="157"/>
      <c r="F113" s="99" t="s">
        <v>600</v>
      </c>
      <c r="G113" s="157"/>
      <c r="H113" s="99" t="s">
        <v>653</v>
      </c>
      <c r="I113" s="157"/>
      <c r="J113" s="157"/>
      <c r="K113" s="157"/>
    </row>
    <row r="114" ht="15" spans="1:11">
      <c r="A114" s="99" t="s">
        <v>506</v>
      </c>
      <c r="B114" s="99" t="s">
        <v>45</v>
      </c>
      <c r="C114" s="157"/>
      <c r="D114" s="157"/>
      <c r="E114" s="157"/>
      <c r="F114" s="99" t="s">
        <v>603</v>
      </c>
      <c r="G114" s="157"/>
      <c r="H114" s="164" t="s">
        <v>654</v>
      </c>
      <c r="I114" s="164"/>
      <c r="J114" s="164"/>
      <c r="K114" s="164"/>
    </row>
    <row r="115" ht="27" spans="1:11">
      <c r="A115" s="158" t="s">
        <v>605</v>
      </c>
      <c r="B115" s="291" t="s">
        <v>655</v>
      </c>
      <c r="C115" s="292"/>
      <c r="D115" s="292"/>
      <c r="E115" s="292"/>
      <c r="F115" s="292"/>
      <c r="G115" s="292"/>
      <c r="H115" s="292"/>
      <c r="I115" s="292"/>
      <c r="J115" s="292"/>
      <c r="K115" s="299"/>
    </row>
    <row r="116" ht="14.25" spans="1:11">
      <c r="A116" s="158" t="s">
        <v>607</v>
      </c>
      <c r="B116" s="250" t="s">
        <v>426</v>
      </c>
      <c r="C116" s="251"/>
      <c r="D116" s="166" t="s">
        <v>427</v>
      </c>
      <c r="E116" s="252"/>
      <c r="F116" s="252"/>
      <c r="G116" s="253"/>
      <c r="H116" s="254" t="s">
        <v>428</v>
      </c>
      <c r="I116" s="201"/>
      <c r="J116" s="201"/>
      <c r="K116" s="201"/>
    </row>
    <row r="117" ht="15" spans="1:11">
      <c r="A117" s="218"/>
      <c r="B117" s="243" t="s">
        <v>656</v>
      </c>
      <c r="C117" s="243"/>
      <c r="D117" s="293">
        <v>44197</v>
      </c>
      <c r="E117" s="207"/>
      <c r="F117" s="207"/>
      <c r="G117" s="156"/>
      <c r="H117" s="294">
        <v>44561</v>
      </c>
      <c r="I117" s="164"/>
      <c r="J117" s="164"/>
      <c r="K117" s="164"/>
    </row>
    <row r="118" ht="15" spans="1:11">
      <c r="A118" s="218"/>
      <c r="B118" s="243" t="s">
        <v>657</v>
      </c>
      <c r="C118" s="243"/>
      <c r="D118" s="293">
        <v>44197</v>
      </c>
      <c r="E118" s="207"/>
      <c r="F118" s="207"/>
      <c r="G118" s="156"/>
      <c r="H118" s="294">
        <v>44561</v>
      </c>
      <c r="I118" s="164"/>
      <c r="J118" s="164"/>
      <c r="K118" s="164"/>
    </row>
    <row r="119" ht="27" spans="1:11">
      <c r="A119" s="99" t="s">
        <v>615</v>
      </c>
      <c r="B119" s="260" t="s">
        <v>658</v>
      </c>
      <c r="C119" s="208"/>
      <c r="D119" s="208"/>
      <c r="E119" s="208"/>
      <c r="F119" s="208"/>
      <c r="G119" s="208"/>
      <c r="H119" s="208"/>
      <c r="I119" s="208"/>
      <c r="J119" s="208"/>
      <c r="K119" s="224"/>
    </row>
    <row r="120" ht="27" spans="1:11">
      <c r="A120" s="99" t="s">
        <v>617</v>
      </c>
      <c r="B120" s="206" t="s">
        <v>659</v>
      </c>
      <c r="C120" s="208"/>
      <c r="D120" s="208"/>
      <c r="E120" s="208"/>
      <c r="F120" s="208"/>
      <c r="G120" s="208"/>
      <c r="H120" s="208"/>
      <c r="I120" s="208"/>
      <c r="J120" s="208"/>
      <c r="K120" s="224"/>
    </row>
    <row r="121" ht="14.25" spans="1:11">
      <c r="A121" s="99" t="s">
        <v>619</v>
      </c>
      <c r="B121" s="261" t="s">
        <v>436</v>
      </c>
      <c r="C121" s="244"/>
      <c r="D121" s="261" t="s">
        <v>437</v>
      </c>
      <c r="E121" s="244"/>
      <c r="F121" s="99" t="s">
        <v>438</v>
      </c>
      <c r="G121" s="99" t="s">
        <v>439</v>
      </c>
      <c r="H121" s="99" t="s">
        <v>440</v>
      </c>
      <c r="I121" s="157"/>
      <c r="J121" s="99" t="s">
        <v>379</v>
      </c>
      <c r="K121" s="157"/>
    </row>
    <row r="122" ht="36" spans="1:11">
      <c r="A122" s="164"/>
      <c r="B122" s="99" t="s">
        <v>442</v>
      </c>
      <c r="C122" s="157"/>
      <c r="D122" s="99" t="s">
        <v>443</v>
      </c>
      <c r="E122" s="157"/>
      <c r="F122" s="183" t="s">
        <v>660</v>
      </c>
      <c r="G122" s="295" t="s">
        <v>661</v>
      </c>
      <c r="H122" s="296" t="s">
        <v>662</v>
      </c>
      <c r="I122" s="300"/>
      <c r="J122" s="301"/>
      <c r="K122" s="301"/>
    </row>
    <row r="123" ht="38.25" spans="1:11">
      <c r="A123" s="164"/>
      <c r="B123" s="157"/>
      <c r="C123" s="157"/>
      <c r="D123" s="99" t="s">
        <v>451</v>
      </c>
      <c r="E123" s="157"/>
      <c r="F123" s="183" t="s">
        <v>663</v>
      </c>
      <c r="G123" s="297" t="s">
        <v>664</v>
      </c>
      <c r="H123" s="162" t="s">
        <v>665</v>
      </c>
      <c r="I123" s="163"/>
      <c r="J123" s="163"/>
      <c r="K123" s="163"/>
    </row>
    <row r="124" ht="24" spans="1:11">
      <c r="A124" s="164"/>
      <c r="B124" s="157"/>
      <c r="C124" s="157"/>
      <c r="D124" s="99" t="s">
        <v>454</v>
      </c>
      <c r="E124" s="157"/>
      <c r="F124" s="183" t="s">
        <v>666</v>
      </c>
      <c r="G124" s="162" t="s">
        <v>667</v>
      </c>
      <c r="H124" s="298" t="s">
        <v>667</v>
      </c>
      <c r="I124" s="163"/>
      <c r="J124" s="163"/>
      <c r="K124" s="163"/>
    </row>
    <row r="125" ht="14.25" spans="1:11">
      <c r="A125" s="164"/>
      <c r="B125" s="157"/>
      <c r="C125" s="157"/>
      <c r="D125" s="99" t="s">
        <v>457</v>
      </c>
      <c r="E125" s="157"/>
      <c r="F125" s="183" t="s">
        <v>668</v>
      </c>
      <c r="G125" s="162" t="s">
        <v>669</v>
      </c>
      <c r="H125" s="163" t="s">
        <v>670</v>
      </c>
      <c r="I125" s="163"/>
      <c r="J125" s="163"/>
      <c r="K125" s="163"/>
    </row>
    <row r="126" ht="14.25" spans="1:11">
      <c r="A126" s="164"/>
      <c r="B126" s="265" t="s">
        <v>461</v>
      </c>
      <c r="C126" s="258"/>
      <c r="D126" s="99" t="s">
        <v>462</v>
      </c>
      <c r="E126" s="157"/>
      <c r="F126" s="183"/>
      <c r="G126" s="162" t="s">
        <v>671</v>
      </c>
      <c r="H126" s="163"/>
      <c r="I126" s="163"/>
      <c r="J126" s="163"/>
      <c r="K126" s="163"/>
    </row>
    <row r="127" ht="180" spans="1:11">
      <c r="A127" s="164"/>
      <c r="B127" s="266"/>
      <c r="C127" s="267"/>
      <c r="D127" s="99" t="s">
        <v>464</v>
      </c>
      <c r="E127" s="157"/>
      <c r="F127" s="183" t="s">
        <v>672</v>
      </c>
      <c r="G127" s="162" t="s">
        <v>673</v>
      </c>
      <c r="H127" s="162" t="s">
        <v>674</v>
      </c>
      <c r="I127" s="163"/>
      <c r="J127" s="163"/>
      <c r="K127" s="163"/>
    </row>
    <row r="128" ht="14.25" spans="1:11">
      <c r="A128" s="164"/>
      <c r="B128" s="266"/>
      <c r="C128" s="267"/>
      <c r="D128" s="99" t="s">
        <v>470</v>
      </c>
      <c r="E128" s="157"/>
      <c r="F128" s="183"/>
      <c r="G128" s="162" t="s">
        <v>671</v>
      </c>
      <c r="H128" s="163"/>
      <c r="I128" s="163"/>
      <c r="J128" s="163"/>
      <c r="K128" s="163"/>
    </row>
    <row r="129" ht="180" spans="1:11">
      <c r="A129" s="164"/>
      <c r="B129" s="266"/>
      <c r="C129" s="267"/>
      <c r="D129" s="99" t="s">
        <v>471</v>
      </c>
      <c r="E129" s="157"/>
      <c r="F129" s="183" t="s">
        <v>675</v>
      </c>
      <c r="G129" s="162" t="s">
        <v>673</v>
      </c>
      <c r="H129" s="162" t="s">
        <v>674</v>
      </c>
      <c r="I129" s="163"/>
      <c r="J129" s="163"/>
      <c r="K129" s="163"/>
    </row>
    <row r="130" ht="25.5" spans="1:11">
      <c r="A130" s="164"/>
      <c r="B130" s="268"/>
      <c r="C130" s="253"/>
      <c r="D130" s="99" t="s">
        <v>628</v>
      </c>
      <c r="E130" s="157"/>
      <c r="F130" s="183" t="s">
        <v>676</v>
      </c>
      <c r="G130" s="302" t="s">
        <v>676</v>
      </c>
      <c r="H130" s="303" t="s">
        <v>677</v>
      </c>
      <c r="I130" s="163"/>
      <c r="J130" s="163"/>
      <c r="K130" s="163"/>
    </row>
    <row r="131" ht="27" spans="1:11">
      <c r="A131" s="99" t="s">
        <v>479</v>
      </c>
      <c r="B131" s="262" t="s">
        <v>678</v>
      </c>
      <c r="C131" s="243"/>
      <c r="D131" s="243"/>
      <c r="E131" s="243"/>
      <c r="F131" s="243"/>
      <c r="G131" s="243"/>
      <c r="H131" s="243"/>
      <c r="I131" s="243"/>
      <c r="J131" s="243"/>
      <c r="K131" s="243"/>
    </row>
    <row r="132" ht="14.25" spans="1:11">
      <c r="A132" s="99" t="s">
        <v>631</v>
      </c>
      <c r="B132" s="269" t="s">
        <v>632</v>
      </c>
      <c r="C132" s="270"/>
      <c r="D132" s="270"/>
      <c r="E132" s="270"/>
      <c r="F132" s="99" t="s">
        <v>633</v>
      </c>
      <c r="G132" s="99" t="s">
        <v>634</v>
      </c>
      <c r="H132" s="99" t="s">
        <v>635</v>
      </c>
      <c r="I132" s="99" t="s">
        <v>636</v>
      </c>
      <c r="J132" s="99" t="s">
        <v>635</v>
      </c>
      <c r="K132" s="99" t="s">
        <v>379</v>
      </c>
    </row>
    <row r="133" ht="27" spans="1:11">
      <c r="A133" s="164"/>
      <c r="B133" s="99" t="s">
        <v>637</v>
      </c>
      <c r="C133" s="271" t="s">
        <v>638</v>
      </c>
      <c r="D133" s="157" t="s">
        <v>639</v>
      </c>
      <c r="E133" s="99" t="s">
        <v>679</v>
      </c>
      <c r="F133" s="157">
        <v>212.08</v>
      </c>
      <c r="G133" s="157"/>
      <c r="H133" s="157"/>
      <c r="I133" s="157"/>
      <c r="J133" s="157"/>
      <c r="K133" s="157"/>
    </row>
    <row r="134" ht="28.5" spans="1:11">
      <c r="A134" s="164"/>
      <c r="B134" s="157"/>
      <c r="C134" s="218"/>
      <c r="D134" s="157" t="s">
        <v>641</v>
      </c>
      <c r="E134" s="99" t="s">
        <v>680</v>
      </c>
      <c r="F134" s="157">
        <v>138.92</v>
      </c>
      <c r="G134" s="157"/>
      <c r="H134" s="157"/>
      <c r="I134" s="157"/>
      <c r="J134" s="157"/>
      <c r="K134" s="157"/>
    </row>
    <row r="135" ht="15" spans="1:11">
      <c r="A135" s="164"/>
      <c r="B135" s="157"/>
      <c r="C135" s="244"/>
      <c r="D135" s="157" t="s">
        <v>681</v>
      </c>
      <c r="E135" s="157"/>
      <c r="F135" s="157"/>
      <c r="G135" s="157"/>
      <c r="H135" s="157"/>
      <c r="I135" s="157"/>
      <c r="J135" s="157"/>
      <c r="K135" s="157"/>
    </row>
    <row r="136" ht="15" spans="1:11">
      <c r="A136" s="164"/>
      <c r="B136" s="157"/>
      <c r="C136" s="272" t="s">
        <v>644</v>
      </c>
      <c r="D136" s="273"/>
      <c r="E136" s="274"/>
      <c r="F136" s="255" t="s">
        <v>682</v>
      </c>
      <c r="G136" s="207"/>
      <c r="H136" s="207"/>
      <c r="I136" s="207"/>
      <c r="J136" s="207"/>
      <c r="K136" s="156"/>
    </row>
    <row r="137" ht="15" spans="1:11">
      <c r="A137" s="164"/>
      <c r="B137" s="157"/>
      <c r="C137" s="271" t="s">
        <v>645</v>
      </c>
      <c r="D137" s="157" t="s">
        <v>683</v>
      </c>
      <c r="E137" s="157"/>
      <c r="F137" s="157"/>
      <c r="G137" s="157"/>
      <c r="H137" s="157"/>
      <c r="I137" s="157"/>
      <c r="J137" s="157"/>
      <c r="K137" s="157"/>
    </row>
    <row r="138" ht="15" spans="1:11">
      <c r="A138" s="164"/>
      <c r="B138" s="157"/>
      <c r="C138" s="218"/>
      <c r="D138" s="157" t="s">
        <v>684</v>
      </c>
      <c r="E138" s="157"/>
      <c r="F138" s="157"/>
      <c r="G138" s="157"/>
      <c r="H138" s="157"/>
      <c r="I138" s="157"/>
      <c r="J138" s="157"/>
      <c r="K138" s="157"/>
    </row>
    <row r="139" ht="15" spans="1:11">
      <c r="A139" s="164"/>
      <c r="B139" s="157"/>
      <c r="C139" s="244"/>
      <c r="D139" s="157" t="s">
        <v>681</v>
      </c>
      <c r="E139" s="157"/>
      <c r="F139" s="157"/>
      <c r="G139" s="157"/>
      <c r="H139" s="157"/>
      <c r="I139" s="157"/>
      <c r="J139" s="157"/>
      <c r="K139" s="157"/>
    </row>
    <row r="140" ht="14.25" spans="1:11">
      <c r="A140" s="164"/>
      <c r="B140" s="157"/>
      <c r="C140" s="272" t="s">
        <v>646</v>
      </c>
      <c r="D140" s="273"/>
      <c r="E140" s="274"/>
      <c r="F140" s="272"/>
      <c r="G140" s="273"/>
      <c r="H140" s="273"/>
      <c r="I140" s="273"/>
      <c r="J140" s="273"/>
      <c r="K140" s="274"/>
    </row>
    <row r="141" ht="14.25" spans="1:11">
      <c r="A141" s="157"/>
      <c r="B141" s="269" t="s">
        <v>647</v>
      </c>
      <c r="C141" s="270"/>
      <c r="D141" s="270"/>
      <c r="E141" s="270"/>
      <c r="F141" s="99" t="s">
        <v>633</v>
      </c>
      <c r="G141" s="99" t="s">
        <v>634</v>
      </c>
      <c r="H141" s="99" t="s">
        <v>635</v>
      </c>
      <c r="I141" s="99" t="s">
        <v>636</v>
      </c>
      <c r="J141" s="99" t="s">
        <v>635</v>
      </c>
      <c r="K141" s="99" t="s">
        <v>379</v>
      </c>
    </row>
    <row r="142" ht="15" spans="1:11">
      <c r="A142" s="164"/>
      <c r="B142" s="275"/>
      <c r="C142" s="124"/>
      <c r="D142" s="124"/>
      <c r="E142" s="124"/>
      <c r="F142" s="276"/>
      <c r="G142" s="277"/>
      <c r="H142" s="271"/>
      <c r="I142" s="271"/>
      <c r="J142" s="271"/>
      <c r="K142" s="271"/>
    </row>
    <row r="143" ht="14.25" spans="1:11">
      <c r="A143" s="278" t="s">
        <v>648</v>
      </c>
      <c r="B143" s="279"/>
      <c r="C143" s="279"/>
      <c r="D143" s="279"/>
      <c r="E143" s="280"/>
      <c r="F143" s="281" t="s">
        <v>685</v>
      </c>
      <c r="G143" s="281"/>
      <c r="H143" s="281"/>
      <c r="I143" s="281"/>
      <c r="J143" s="281"/>
      <c r="K143" s="281"/>
    </row>
    <row r="144" ht="15" spans="1:11">
      <c r="A144" s="103" t="s">
        <v>499</v>
      </c>
      <c r="B144" s="304" t="s">
        <v>686</v>
      </c>
      <c r="C144" s="287"/>
      <c r="D144" s="287"/>
      <c r="E144" s="285" t="s">
        <v>687</v>
      </c>
      <c r="F144" s="285"/>
      <c r="G144" s="287"/>
      <c r="H144" s="287"/>
      <c r="I144" s="282"/>
      <c r="J144" s="282"/>
      <c r="K144" s="282"/>
    </row>
    <row r="146" ht="27.75" spans="1:11">
      <c r="A146" s="245" t="s">
        <v>595</v>
      </c>
      <c r="B146" s="245"/>
      <c r="C146" s="245"/>
      <c r="D146" s="245"/>
      <c r="E146" s="245"/>
      <c r="F146" s="245"/>
      <c r="G146" s="245"/>
      <c r="H146" s="245"/>
      <c r="I146" s="245"/>
      <c r="J146" s="245"/>
      <c r="K146" s="245"/>
    </row>
    <row r="147" ht="15" spans="1:11">
      <c r="A147" s="246" t="s">
        <v>596</v>
      </c>
      <c r="B147" s="247"/>
      <c r="C147" s="247"/>
      <c r="D147" s="247"/>
      <c r="E147" s="247"/>
      <c r="F147" s="247"/>
      <c r="G147" s="247"/>
      <c r="H147" s="247"/>
      <c r="I147" s="247"/>
      <c r="J147" s="247"/>
      <c r="K147" s="247"/>
    </row>
    <row r="148" ht="14.25" spans="1:11">
      <c r="A148" s="248" t="s">
        <v>597</v>
      </c>
      <c r="B148" s="248" t="s">
        <v>688</v>
      </c>
      <c r="C148" s="248"/>
      <c r="D148" s="248"/>
      <c r="E148" s="248"/>
      <c r="F148" s="248"/>
      <c r="G148" s="248"/>
      <c r="H148" s="248"/>
      <c r="I148" s="248"/>
      <c r="J148" s="248"/>
      <c r="K148" s="248"/>
    </row>
    <row r="149" ht="14.25" spans="1:11">
      <c r="A149" s="99" t="s">
        <v>598</v>
      </c>
      <c r="B149" s="99" t="s">
        <v>599</v>
      </c>
      <c r="C149" s="157"/>
      <c r="D149" s="157"/>
      <c r="E149" s="157"/>
      <c r="F149" s="99" t="s">
        <v>600</v>
      </c>
      <c r="G149" s="157"/>
      <c r="H149" s="99" t="s">
        <v>689</v>
      </c>
      <c r="I149" s="157"/>
      <c r="J149" s="157"/>
      <c r="K149" s="157"/>
    </row>
    <row r="150" ht="15" spans="1:11">
      <c r="A150" s="99" t="s">
        <v>506</v>
      </c>
      <c r="B150" s="99" t="s">
        <v>52</v>
      </c>
      <c r="C150" s="157"/>
      <c r="D150" s="157"/>
      <c r="E150" s="157"/>
      <c r="F150" s="99" t="s">
        <v>603</v>
      </c>
      <c r="G150" s="157"/>
      <c r="H150" s="164">
        <v>285</v>
      </c>
      <c r="I150" s="164"/>
      <c r="J150" s="164"/>
      <c r="K150" s="164"/>
    </row>
    <row r="151" ht="27" spans="1:11">
      <c r="A151" s="158" t="s">
        <v>605</v>
      </c>
      <c r="B151" s="262" t="s">
        <v>690</v>
      </c>
      <c r="C151" s="243"/>
      <c r="D151" s="243"/>
      <c r="E151" s="243"/>
      <c r="F151" s="243"/>
      <c r="G151" s="243"/>
      <c r="H151" s="243"/>
      <c r="I151" s="243"/>
      <c r="J151" s="243"/>
      <c r="K151" s="243"/>
    </row>
    <row r="152" ht="14.25" spans="1:11">
      <c r="A152" s="158" t="s">
        <v>607</v>
      </c>
      <c r="B152" s="250" t="s">
        <v>426</v>
      </c>
      <c r="C152" s="251"/>
      <c r="D152" s="166" t="s">
        <v>427</v>
      </c>
      <c r="E152" s="252"/>
      <c r="F152" s="252"/>
      <c r="G152" s="253"/>
      <c r="H152" s="254" t="s">
        <v>428</v>
      </c>
      <c r="I152" s="201"/>
      <c r="J152" s="201"/>
      <c r="K152" s="201"/>
    </row>
    <row r="153" ht="14.25" spans="1:11">
      <c r="A153" s="305"/>
      <c r="B153" s="9" t="s">
        <v>691</v>
      </c>
      <c r="C153" s="9"/>
      <c r="D153" s="306" t="s">
        <v>692</v>
      </c>
      <c r="E153" s="307"/>
      <c r="F153" s="307"/>
      <c r="G153" s="300"/>
      <c r="H153" s="306" t="s">
        <v>693</v>
      </c>
      <c r="I153" s="307"/>
      <c r="J153" s="307"/>
      <c r="K153" s="300"/>
    </row>
    <row r="154" ht="14.25" spans="1:11">
      <c r="A154" s="305"/>
      <c r="B154" s="9" t="s">
        <v>694</v>
      </c>
      <c r="C154" s="9"/>
      <c r="D154" s="306" t="s">
        <v>692</v>
      </c>
      <c r="E154" s="307"/>
      <c r="F154" s="307"/>
      <c r="G154" s="300"/>
      <c r="H154" s="306" t="s">
        <v>693</v>
      </c>
      <c r="I154" s="307"/>
      <c r="J154" s="307"/>
      <c r="K154" s="300"/>
    </row>
    <row r="155" ht="14.25" spans="1:11">
      <c r="A155" s="218"/>
      <c r="B155" s="26" t="s">
        <v>695</v>
      </c>
      <c r="C155" s="28"/>
      <c r="D155" s="306" t="s">
        <v>692</v>
      </c>
      <c r="E155" s="307"/>
      <c r="F155" s="307"/>
      <c r="G155" s="300"/>
      <c r="H155" s="306" t="s">
        <v>693</v>
      </c>
      <c r="I155" s="307"/>
      <c r="J155" s="307"/>
      <c r="K155" s="300"/>
    </row>
    <row r="156" ht="14.25" spans="1:11">
      <c r="A156" s="218"/>
      <c r="B156" s="9" t="s">
        <v>696</v>
      </c>
      <c r="C156" s="9"/>
      <c r="D156" s="306" t="s">
        <v>692</v>
      </c>
      <c r="E156" s="307"/>
      <c r="F156" s="307"/>
      <c r="G156" s="300"/>
      <c r="H156" s="306" t="s">
        <v>693</v>
      </c>
      <c r="I156" s="307"/>
      <c r="J156" s="307"/>
      <c r="K156" s="300"/>
    </row>
    <row r="157" ht="14.25" spans="1:11">
      <c r="A157" s="218"/>
      <c r="B157" s="9" t="s">
        <v>697</v>
      </c>
      <c r="C157" s="9"/>
      <c r="D157" s="306" t="s">
        <v>692</v>
      </c>
      <c r="E157" s="307"/>
      <c r="F157" s="307"/>
      <c r="G157" s="300"/>
      <c r="H157" s="306" t="s">
        <v>693</v>
      </c>
      <c r="I157" s="307"/>
      <c r="J157" s="307"/>
      <c r="K157" s="300"/>
    </row>
    <row r="158" ht="14.25" spans="1:11">
      <c r="A158" s="218"/>
      <c r="B158" s="9" t="s">
        <v>307</v>
      </c>
      <c r="C158" s="9"/>
      <c r="D158" s="306" t="s">
        <v>692</v>
      </c>
      <c r="E158" s="307"/>
      <c r="F158" s="307"/>
      <c r="G158" s="300"/>
      <c r="H158" s="306" t="s">
        <v>693</v>
      </c>
      <c r="I158" s="307"/>
      <c r="J158" s="307"/>
      <c r="K158" s="300"/>
    </row>
    <row r="159" ht="27" spans="1:11">
      <c r="A159" s="99" t="s">
        <v>615</v>
      </c>
      <c r="B159" s="308" t="s">
        <v>698</v>
      </c>
      <c r="C159" s="309"/>
      <c r="D159" s="309"/>
      <c r="E159" s="309"/>
      <c r="F159" s="309"/>
      <c r="G159" s="309"/>
      <c r="H159" s="309"/>
      <c r="I159" s="309"/>
      <c r="J159" s="309"/>
      <c r="K159" s="309"/>
    </row>
    <row r="160" ht="27" spans="1:11">
      <c r="A160" s="99" t="s">
        <v>617</v>
      </c>
      <c r="B160" s="310" t="s">
        <v>699</v>
      </c>
      <c r="C160" s="234"/>
      <c r="D160" s="234"/>
      <c r="E160" s="234"/>
      <c r="F160" s="234"/>
      <c r="G160" s="234"/>
      <c r="H160" s="234"/>
      <c r="I160" s="234"/>
      <c r="J160" s="234"/>
      <c r="K160" s="234"/>
    </row>
    <row r="161" ht="14.25" spans="1:11">
      <c r="A161" s="99" t="s">
        <v>619</v>
      </c>
      <c r="B161" s="261" t="s">
        <v>436</v>
      </c>
      <c r="C161" s="244"/>
      <c r="D161" s="261" t="s">
        <v>437</v>
      </c>
      <c r="E161" s="244"/>
      <c r="F161" s="117" t="s">
        <v>439</v>
      </c>
      <c r="G161" s="118"/>
      <c r="H161" s="99" t="s">
        <v>440</v>
      </c>
      <c r="I161" s="157"/>
      <c r="J161" s="99" t="s">
        <v>379</v>
      </c>
      <c r="K161" s="157"/>
    </row>
    <row r="162" ht="15" spans="1:11">
      <c r="A162" s="164"/>
      <c r="B162" s="99" t="s">
        <v>442</v>
      </c>
      <c r="C162" s="157"/>
      <c r="D162" s="99" t="s">
        <v>443</v>
      </c>
      <c r="E162" s="157"/>
      <c r="F162" s="26" t="s">
        <v>700</v>
      </c>
      <c r="G162" s="28"/>
      <c r="H162" s="9" t="s">
        <v>701</v>
      </c>
      <c r="I162" s="9"/>
      <c r="J162" s="124"/>
      <c r="K162" s="124"/>
    </row>
    <row r="163" ht="15" spans="1:11">
      <c r="A163" s="164"/>
      <c r="B163" s="157"/>
      <c r="C163" s="157"/>
      <c r="D163" s="99" t="s">
        <v>451</v>
      </c>
      <c r="E163" s="157"/>
      <c r="F163" s="26" t="s">
        <v>702</v>
      </c>
      <c r="G163" s="28"/>
      <c r="H163" s="9" t="s">
        <v>703</v>
      </c>
      <c r="I163" s="9"/>
      <c r="J163" s="124"/>
      <c r="K163" s="124"/>
    </row>
    <row r="164" ht="15" spans="1:11">
      <c r="A164" s="164"/>
      <c r="B164" s="157"/>
      <c r="C164" s="157"/>
      <c r="D164" s="99" t="s">
        <v>454</v>
      </c>
      <c r="E164" s="157"/>
      <c r="F164" s="26" t="s">
        <v>666</v>
      </c>
      <c r="G164" s="28"/>
      <c r="H164" s="9" t="s">
        <v>704</v>
      </c>
      <c r="I164" s="9"/>
      <c r="J164" s="124"/>
      <c r="K164" s="124"/>
    </row>
    <row r="165" ht="15" spans="1:11">
      <c r="A165" s="164"/>
      <c r="B165" s="157"/>
      <c r="C165" s="157"/>
      <c r="D165" s="99" t="s">
        <v>457</v>
      </c>
      <c r="E165" s="157"/>
      <c r="F165" s="117"/>
      <c r="G165" s="118"/>
      <c r="H165" s="124"/>
      <c r="I165" s="124"/>
      <c r="J165" s="124"/>
      <c r="K165" s="124"/>
    </row>
    <row r="166" ht="15" spans="1:11">
      <c r="A166" s="164"/>
      <c r="B166" s="265" t="s">
        <v>461</v>
      </c>
      <c r="C166" s="258"/>
      <c r="D166" s="99" t="s">
        <v>462</v>
      </c>
      <c r="E166" s="157"/>
      <c r="F166" s="117"/>
      <c r="G166" s="118"/>
      <c r="H166" s="124"/>
      <c r="I166" s="124"/>
      <c r="J166" s="124"/>
      <c r="K166" s="124"/>
    </row>
    <row r="167" ht="15" spans="1:11">
      <c r="A167" s="164"/>
      <c r="B167" s="266"/>
      <c r="C167" s="267"/>
      <c r="D167" s="99" t="s">
        <v>464</v>
      </c>
      <c r="E167" s="157"/>
      <c r="F167" s="296" t="s">
        <v>705</v>
      </c>
      <c r="G167" s="311"/>
      <c r="H167" s="162" t="s">
        <v>706</v>
      </c>
      <c r="I167" s="162"/>
      <c r="J167" s="124"/>
      <c r="K167" s="124"/>
    </row>
    <row r="168" ht="15" spans="1:11">
      <c r="A168" s="164"/>
      <c r="B168" s="266"/>
      <c r="C168" s="267"/>
      <c r="D168" s="99" t="s">
        <v>470</v>
      </c>
      <c r="E168" s="157"/>
      <c r="F168" s="117"/>
      <c r="G168" s="118"/>
      <c r="H168" s="124"/>
      <c r="I168" s="124"/>
      <c r="J168" s="124"/>
      <c r="K168" s="124"/>
    </row>
    <row r="169" ht="15" spans="1:11">
      <c r="A169" s="164"/>
      <c r="B169" s="266"/>
      <c r="C169" s="267"/>
      <c r="D169" s="99" t="s">
        <v>471</v>
      </c>
      <c r="E169" s="157"/>
      <c r="F169" s="9" t="s">
        <v>707</v>
      </c>
      <c r="G169" s="45"/>
      <c r="H169" s="9" t="s">
        <v>708</v>
      </c>
      <c r="I169" s="9"/>
      <c r="J169" s="124"/>
      <c r="K169" s="124"/>
    </row>
    <row r="170" ht="15" spans="1:11">
      <c r="A170" s="164"/>
      <c r="B170" s="268"/>
      <c r="C170" s="253"/>
      <c r="D170" s="99" t="s">
        <v>628</v>
      </c>
      <c r="E170" s="157"/>
      <c r="F170" s="27" t="s">
        <v>676</v>
      </c>
      <c r="G170" s="312"/>
      <c r="H170" s="52" t="s">
        <v>576</v>
      </c>
      <c r="I170" s="9"/>
      <c r="J170" s="124"/>
      <c r="K170" s="124"/>
    </row>
    <row r="171" ht="27" spans="1:11">
      <c r="A171" s="99" t="s">
        <v>479</v>
      </c>
      <c r="B171" s="262" t="s">
        <v>709</v>
      </c>
      <c r="C171" s="243"/>
      <c r="D171" s="243"/>
      <c r="E171" s="243"/>
      <c r="F171" s="313"/>
      <c r="G171" s="313"/>
      <c r="H171" s="243"/>
      <c r="I171" s="243"/>
      <c r="J171" s="243"/>
      <c r="K171" s="243"/>
    </row>
    <row r="173" ht="27.75" spans="1:9">
      <c r="A173" s="245" t="s">
        <v>595</v>
      </c>
      <c r="B173" s="245"/>
      <c r="C173" s="245"/>
      <c r="D173" s="245"/>
      <c r="E173" s="245"/>
      <c r="F173" s="245"/>
      <c r="G173" s="245"/>
      <c r="H173" s="245"/>
      <c r="I173" s="245"/>
    </row>
    <row r="174" ht="15" spans="1:9">
      <c r="A174" s="246" t="s">
        <v>596</v>
      </c>
      <c r="B174" s="247"/>
      <c r="C174" s="247"/>
      <c r="D174" s="247"/>
      <c r="E174" s="247"/>
      <c r="F174" s="247"/>
      <c r="G174" s="247"/>
      <c r="H174" s="247"/>
      <c r="I174" s="247"/>
    </row>
    <row r="175" ht="14.25" spans="1:9">
      <c r="A175" s="248" t="s">
        <v>597</v>
      </c>
      <c r="B175" s="314" t="s">
        <v>710</v>
      </c>
      <c r="C175" s="314"/>
      <c r="D175" s="314"/>
      <c r="E175" s="248"/>
      <c r="F175" s="248"/>
      <c r="G175" s="248"/>
      <c r="H175" s="248"/>
      <c r="I175" s="248"/>
    </row>
    <row r="176" ht="14.25" spans="1:9">
      <c r="A176" s="99" t="s">
        <v>598</v>
      </c>
      <c r="B176" s="99" t="s">
        <v>711</v>
      </c>
      <c r="C176" s="157"/>
      <c r="D176" s="99" t="s">
        <v>600</v>
      </c>
      <c r="E176" s="157"/>
      <c r="F176" s="99" t="s">
        <v>712</v>
      </c>
      <c r="G176" s="157"/>
      <c r="H176" s="157"/>
      <c r="I176" s="157"/>
    </row>
    <row r="177" ht="15" spans="1:9">
      <c r="A177" s="99" t="s">
        <v>506</v>
      </c>
      <c r="B177" s="315" t="s">
        <v>710</v>
      </c>
      <c r="C177" s="315"/>
      <c r="D177" s="99" t="s">
        <v>603</v>
      </c>
      <c r="E177" s="157"/>
      <c r="F177" s="164" t="s">
        <v>713</v>
      </c>
      <c r="G177" s="164"/>
      <c r="H177" s="164"/>
      <c r="I177" s="164"/>
    </row>
    <row r="178" ht="27" spans="1:9">
      <c r="A178" s="158" t="s">
        <v>605</v>
      </c>
      <c r="B178" s="99" t="s">
        <v>714</v>
      </c>
      <c r="C178" s="157"/>
      <c r="D178" s="157"/>
      <c r="E178" s="157"/>
      <c r="F178" s="157"/>
      <c r="G178" s="157"/>
      <c r="H178" s="157"/>
      <c r="I178" s="157"/>
    </row>
    <row r="179" ht="27" spans="1:9">
      <c r="A179" s="158" t="s">
        <v>607</v>
      </c>
      <c r="B179" s="250" t="s">
        <v>426</v>
      </c>
      <c r="C179" s="166" t="s">
        <v>427</v>
      </c>
      <c r="D179" s="252"/>
      <c r="E179" s="253"/>
      <c r="F179" s="254" t="s">
        <v>428</v>
      </c>
      <c r="G179" s="201"/>
      <c r="H179" s="201"/>
      <c r="I179" s="201"/>
    </row>
    <row r="180" ht="42" spans="1:9">
      <c r="A180" s="218"/>
      <c r="B180" s="243" t="s">
        <v>715</v>
      </c>
      <c r="C180" s="255">
        <v>2021.01</v>
      </c>
      <c r="D180" s="207"/>
      <c r="E180" s="156"/>
      <c r="F180" s="164">
        <v>2021.12</v>
      </c>
      <c r="G180" s="164"/>
      <c r="H180" s="164"/>
      <c r="I180" s="164"/>
    </row>
    <row r="181" ht="15" spans="1:9">
      <c r="A181" s="218"/>
      <c r="B181" s="243"/>
      <c r="C181" s="255"/>
      <c r="D181" s="207"/>
      <c r="E181" s="156"/>
      <c r="F181" s="164"/>
      <c r="G181" s="164"/>
      <c r="H181" s="164"/>
      <c r="I181" s="164"/>
    </row>
    <row r="182" ht="27" spans="1:9">
      <c r="A182" s="99" t="s">
        <v>615</v>
      </c>
      <c r="B182" s="99" t="s">
        <v>716</v>
      </c>
      <c r="C182" s="157"/>
      <c r="D182" s="157"/>
      <c r="E182" s="157"/>
      <c r="F182" s="157"/>
      <c r="G182" s="157"/>
      <c r="H182" s="157"/>
      <c r="I182" s="157"/>
    </row>
    <row r="183" ht="27" spans="1:9">
      <c r="A183" s="99" t="s">
        <v>617</v>
      </c>
      <c r="B183" s="99" t="s">
        <v>717</v>
      </c>
      <c r="C183" s="164"/>
      <c r="D183" s="164"/>
      <c r="E183" s="164"/>
      <c r="F183" s="164"/>
      <c r="G183" s="164"/>
      <c r="H183" s="164"/>
      <c r="I183" s="164"/>
    </row>
    <row r="184" ht="27" spans="1:9">
      <c r="A184" s="99" t="s">
        <v>619</v>
      </c>
      <c r="B184" s="261" t="s">
        <v>436</v>
      </c>
      <c r="C184" s="261" t="s">
        <v>437</v>
      </c>
      <c r="D184" s="99" t="s">
        <v>438</v>
      </c>
      <c r="E184" s="99" t="s">
        <v>439</v>
      </c>
      <c r="F184" s="99" t="s">
        <v>440</v>
      </c>
      <c r="G184" s="157"/>
      <c r="H184" s="99" t="s">
        <v>379</v>
      </c>
      <c r="I184" s="157"/>
    </row>
    <row r="185" ht="15" spans="1:9">
      <c r="A185" s="164"/>
      <c r="B185" s="99" t="s">
        <v>442</v>
      </c>
      <c r="C185" s="158" t="s">
        <v>443</v>
      </c>
      <c r="D185" s="9" t="s">
        <v>718</v>
      </c>
      <c r="E185" s="9"/>
      <c r="F185" s="9" t="s">
        <v>719</v>
      </c>
      <c r="G185" s="9"/>
      <c r="H185" s="124"/>
      <c r="I185" s="124"/>
    </row>
    <row r="186" ht="15" spans="1:9">
      <c r="A186" s="164"/>
      <c r="B186" s="99"/>
      <c r="C186" s="305"/>
      <c r="D186" s="26" t="s">
        <v>720</v>
      </c>
      <c r="E186" s="28"/>
      <c r="F186" s="26" t="s">
        <v>721</v>
      </c>
      <c r="G186" s="28"/>
      <c r="H186" s="316"/>
      <c r="I186" s="317"/>
    </row>
    <row r="187" ht="15" spans="1:9">
      <c r="A187" s="164"/>
      <c r="B187" s="99"/>
      <c r="C187" s="305"/>
      <c r="D187" s="26" t="s">
        <v>722</v>
      </c>
      <c r="E187" s="28"/>
      <c r="F187" s="26" t="s">
        <v>723</v>
      </c>
      <c r="G187" s="28"/>
      <c r="H187" s="316"/>
      <c r="I187" s="317"/>
    </row>
    <row r="188" ht="15" spans="1:9">
      <c r="A188" s="164"/>
      <c r="B188" s="99"/>
      <c r="C188" s="261"/>
      <c r="D188" s="26" t="s">
        <v>724</v>
      </c>
      <c r="E188" s="28"/>
      <c r="F188" s="26" t="s">
        <v>725</v>
      </c>
      <c r="G188" s="28"/>
      <c r="H188" s="316"/>
      <c r="I188" s="317"/>
    </row>
    <row r="189" ht="27" spans="1:9">
      <c r="A189" s="164"/>
      <c r="B189" s="157"/>
      <c r="C189" s="158" t="s">
        <v>451</v>
      </c>
      <c r="D189" s="9" t="s">
        <v>726</v>
      </c>
      <c r="E189" s="9"/>
      <c r="F189" s="115" t="s">
        <v>727</v>
      </c>
      <c r="G189" s="9"/>
      <c r="H189" s="124"/>
      <c r="I189" s="124"/>
    </row>
    <row r="190" ht="27" spans="1:9">
      <c r="A190" s="164"/>
      <c r="B190" s="157"/>
      <c r="C190" s="99" t="s">
        <v>454</v>
      </c>
      <c r="D190" s="9" t="s">
        <v>728</v>
      </c>
      <c r="E190" s="9"/>
      <c r="F190" s="9" t="s">
        <v>729</v>
      </c>
      <c r="G190" s="9"/>
      <c r="H190" s="124"/>
      <c r="I190" s="124"/>
    </row>
    <row r="191" ht="27" spans="1:9">
      <c r="A191" s="164"/>
      <c r="B191" s="157"/>
      <c r="C191" s="99" t="s">
        <v>457</v>
      </c>
      <c r="D191" s="9" t="s">
        <v>730</v>
      </c>
      <c r="E191" s="9"/>
      <c r="F191" s="52">
        <v>0.98</v>
      </c>
      <c r="G191" s="9"/>
      <c r="H191" s="124"/>
      <c r="I191" s="124"/>
    </row>
    <row r="192" ht="27" spans="1:9">
      <c r="A192" s="164"/>
      <c r="B192" s="250" t="s">
        <v>461</v>
      </c>
      <c r="C192" s="99" t="s">
        <v>464</v>
      </c>
      <c r="D192" s="296" t="s">
        <v>731</v>
      </c>
      <c r="E192" s="311"/>
      <c r="F192" s="162" t="s">
        <v>625</v>
      </c>
      <c r="G192" s="163"/>
      <c r="H192" s="124"/>
      <c r="I192" s="124"/>
    </row>
    <row r="193" ht="15" spans="1:9">
      <c r="A193" s="164"/>
      <c r="B193" s="250"/>
      <c r="C193" s="158" t="s">
        <v>471</v>
      </c>
      <c r="D193" s="296" t="s">
        <v>732</v>
      </c>
      <c r="E193" s="311"/>
      <c r="F193" s="296" t="s">
        <v>733</v>
      </c>
      <c r="G193" s="311"/>
      <c r="H193" s="316"/>
      <c r="I193" s="317"/>
    </row>
    <row r="194" ht="15" spans="1:9">
      <c r="A194" s="164"/>
      <c r="B194" s="250"/>
      <c r="C194" s="305"/>
      <c r="D194" s="296" t="s">
        <v>734</v>
      </c>
      <c r="E194" s="311"/>
      <c r="F194" s="296" t="s">
        <v>735</v>
      </c>
      <c r="G194" s="311"/>
      <c r="H194" s="316"/>
      <c r="I194" s="317"/>
    </row>
    <row r="195" ht="67.5" spans="1:9">
      <c r="A195" s="164"/>
      <c r="B195" s="268"/>
      <c r="C195" s="99" t="s">
        <v>628</v>
      </c>
      <c r="D195" s="296" t="s">
        <v>676</v>
      </c>
      <c r="E195" s="311"/>
      <c r="F195" s="318" t="s">
        <v>677</v>
      </c>
      <c r="G195" s="318"/>
      <c r="H195" s="124"/>
      <c r="I195" s="124"/>
    </row>
    <row r="196" ht="27" spans="1:9">
      <c r="A196" s="99" t="s">
        <v>479</v>
      </c>
      <c r="B196" s="262" t="s">
        <v>736</v>
      </c>
      <c r="C196" s="243"/>
      <c r="D196" s="243"/>
      <c r="E196" s="243"/>
      <c r="F196" s="243"/>
      <c r="G196" s="243"/>
      <c r="H196" s="243"/>
      <c r="I196" s="243"/>
    </row>
    <row r="197" ht="14.25" spans="1:9">
      <c r="A197" s="99" t="s">
        <v>631</v>
      </c>
      <c r="B197" s="269" t="s">
        <v>632</v>
      </c>
      <c r="C197" s="270"/>
      <c r="D197" s="99" t="s">
        <v>633</v>
      </c>
      <c r="E197" s="99" t="s">
        <v>634</v>
      </c>
      <c r="F197" s="117" t="s">
        <v>635</v>
      </c>
      <c r="G197" s="118"/>
      <c r="H197" s="99" t="s">
        <v>636</v>
      </c>
      <c r="I197" s="99" t="s">
        <v>379</v>
      </c>
    </row>
    <row r="198" ht="36" spans="1:9">
      <c r="A198" s="164"/>
      <c r="B198" s="157"/>
      <c r="C198" s="162" t="s">
        <v>737</v>
      </c>
      <c r="D198" s="163" t="s">
        <v>738</v>
      </c>
      <c r="E198" s="157"/>
      <c r="F198" s="306" t="s">
        <v>739</v>
      </c>
      <c r="G198" s="300"/>
      <c r="H198" s="157" t="s">
        <v>740</v>
      </c>
      <c r="I198" s="157"/>
    </row>
    <row r="199" ht="24" spans="1:9">
      <c r="A199" s="164"/>
      <c r="B199" s="157"/>
      <c r="C199" s="162" t="s">
        <v>741</v>
      </c>
      <c r="D199" s="163" t="s">
        <v>742</v>
      </c>
      <c r="E199" s="157"/>
      <c r="F199" s="296" t="s">
        <v>743</v>
      </c>
      <c r="G199" s="300"/>
      <c r="H199" s="157" t="s">
        <v>744</v>
      </c>
      <c r="I199" s="157"/>
    </row>
    <row r="200" ht="22.5" spans="1:9">
      <c r="A200" s="164"/>
      <c r="B200" s="157"/>
      <c r="C200" s="140" t="s">
        <v>745</v>
      </c>
      <c r="D200" s="163">
        <v>17.28</v>
      </c>
      <c r="E200" s="157"/>
      <c r="F200" s="296" t="s">
        <v>746</v>
      </c>
      <c r="G200" s="300"/>
      <c r="H200" s="157" t="s">
        <v>744</v>
      </c>
      <c r="I200" s="157"/>
    </row>
    <row r="201" ht="24" spans="1:9">
      <c r="A201" s="164"/>
      <c r="B201" s="157"/>
      <c r="C201" s="162" t="s">
        <v>747</v>
      </c>
      <c r="D201" s="163" t="s">
        <v>748</v>
      </c>
      <c r="E201" s="157"/>
      <c r="F201" s="296" t="s">
        <v>749</v>
      </c>
      <c r="G201" s="300"/>
      <c r="H201" s="157" t="s">
        <v>744</v>
      </c>
      <c r="I201" s="157"/>
    </row>
    <row r="202" ht="15" spans="1:9">
      <c r="A202" s="164"/>
      <c r="B202" s="157"/>
      <c r="C202" s="319"/>
      <c r="D202" s="255" t="s">
        <v>713</v>
      </c>
      <c r="E202" s="207"/>
      <c r="F202" s="207"/>
      <c r="G202" s="207"/>
      <c r="H202" s="207"/>
      <c r="I202" s="156"/>
    </row>
    <row r="203" ht="14.25" spans="1:9">
      <c r="A203" s="103" t="s">
        <v>750</v>
      </c>
      <c r="B203" s="104"/>
      <c r="C203" s="103"/>
      <c r="D203" s="105"/>
      <c r="E203" s="104"/>
      <c r="F203" s="105"/>
      <c r="G203" s="104"/>
      <c r="H203" s="104"/>
      <c r="I203" s="104"/>
    </row>
    <row r="205" ht="27.75" spans="1:11">
      <c r="A205" s="245" t="s">
        <v>595</v>
      </c>
      <c r="B205" s="245"/>
      <c r="C205" s="245"/>
      <c r="D205" s="245"/>
      <c r="E205" s="245"/>
      <c r="F205" s="245"/>
      <c r="G205" s="245"/>
      <c r="H205" s="245"/>
      <c r="I205" s="245"/>
      <c r="J205" s="245"/>
      <c r="K205" s="245"/>
    </row>
    <row r="206" ht="15" spans="1:11">
      <c r="A206" s="246" t="s">
        <v>596</v>
      </c>
      <c r="B206" s="247"/>
      <c r="C206" s="247"/>
      <c r="D206" s="247"/>
      <c r="E206" s="247"/>
      <c r="F206" s="247"/>
      <c r="G206" s="247"/>
      <c r="H206" s="247"/>
      <c r="I206" s="247"/>
      <c r="J206" s="247"/>
      <c r="K206" s="247"/>
    </row>
    <row r="207" ht="14.25" spans="1:11">
      <c r="A207" s="248" t="s">
        <v>597</v>
      </c>
      <c r="B207" s="314" t="s">
        <v>751</v>
      </c>
      <c r="C207" s="314"/>
      <c r="D207" s="248"/>
      <c r="E207" s="248"/>
      <c r="F207" s="314"/>
      <c r="G207" s="248"/>
      <c r="H207" s="314"/>
      <c r="I207" s="314"/>
      <c r="J207" s="248"/>
      <c r="K207" s="248"/>
    </row>
    <row r="208" ht="14.25" spans="1:11">
      <c r="A208" s="99" t="s">
        <v>598</v>
      </c>
      <c r="B208" s="99" t="s">
        <v>599</v>
      </c>
      <c r="C208" s="157"/>
      <c r="D208" s="157"/>
      <c r="E208" s="157"/>
      <c r="F208" s="99" t="s">
        <v>600</v>
      </c>
      <c r="G208" s="157"/>
      <c r="H208" s="99" t="s">
        <v>752</v>
      </c>
      <c r="I208" s="157"/>
      <c r="J208" s="157"/>
      <c r="K208" s="157"/>
    </row>
    <row r="209" ht="15" spans="1:11">
      <c r="A209" s="99" t="s">
        <v>506</v>
      </c>
      <c r="B209" s="99" t="s">
        <v>753</v>
      </c>
      <c r="C209" s="157"/>
      <c r="D209" s="157"/>
      <c r="E209" s="157"/>
      <c r="F209" s="99" t="s">
        <v>603</v>
      </c>
      <c r="G209" s="157"/>
      <c r="H209" s="164" t="s">
        <v>754</v>
      </c>
      <c r="I209" s="164"/>
      <c r="J209" s="164"/>
      <c r="K209" s="164"/>
    </row>
    <row r="210" ht="27" spans="1:11">
      <c r="A210" s="158" t="s">
        <v>605</v>
      </c>
      <c r="B210" s="206" t="s">
        <v>755</v>
      </c>
      <c r="C210" s="208"/>
      <c r="D210" s="208"/>
      <c r="E210" s="208"/>
      <c r="F210" s="208"/>
      <c r="G210" s="208"/>
      <c r="H210" s="208"/>
      <c r="I210" s="208"/>
      <c r="J210" s="208"/>
      <c r="K210" s="224"/>
    </row>
    <row r="211" ht="14.25" spans="1:11">
      <c r="A211" s="158" t="s">
        <v>607</v>
      </c>
      <c r="B211" s="250" t="s">
        <v>426</v>
      </c>
      <c r="C211" s="251"/>
      <c r="D211" s="166" t="s">
        <v>427</v>
      </c>
      <c r="E211" s="252"/>
      <c r="F211" s="252"/>
      <c r="G211" s="253"/>
      <c r="H211" s="254" t="s">
        <v>428</v>
      </c>
      <c r="I211" s="201"/>
      <c r="J211" s="201"/>
      <c r="K211" s="201"/>
    </row>
    <row r="212" ht="15" spans="1:11">
      <c r="A212" s="218"/>
      <c r="B212" s="262" t="s">
        <v>756</v>
      </c>
      <c r="C212" s="243"/>
      <c r="D212" s="255">
        <v>2021.01</v>
      </c>
      <c r="E212" s="207"/>
      <c r="F212" s="207"/>
      <c r="G212" s="156"/>
      <c r="H212" s="164">
        <v>2021.12</v>
      </c>
      <c r="I212" s="164"/>
      <c r="J212" s="164"/>
      <c r="K212" s="164"/>
    </row>
    <row r="213" ht="27" spans="1:11">
      <c r="A213" s="99" t="s">
        <v>615</v>
      </c>
      <c r="B213" s="260" t="s">
        <v>757</v>
      </c>
      <c r="C213" s="208"/>
      <c r="D213" s="208"/>
      <c r="E213" s="208"/>
      <c r="F213" s="208"/>
      <c r="G213" s="208"/>
      <c r="H213" s="208"/>
      <c r="I213" s="208"/>
      <c r="J213" s="208"/>
      <c r="K213" s="224"/>
    </row>
    <row r="214" ht="27" spans="1:11">
      <c r="A214" s="99" t="s">
        <v>617</v>
      </c>
      <c r="B214" s="206" t="s">
        <v>758</v>
      </c>
      <c r="C214" s="208"/>
      <c r="D214" s="208"/>
      <c r="E214" s="208"/>
      <c r="F214" s="208"/>
      <c r="G214" s="208"/>
      <c r="H214" s="208"/>
      <c r="I214" s="208"/>
      <c r="J214" s="208"/>
      <c r="K214" s="224"/>
    </row>
    <row r="215" ht="14.25" spans="1:11">
      <c r="A215" s="99" t="s">
        <v>619</v>
      </c>
      <c r="B215" s="261" t="s">
        <v>436</v>
      </c>
      <c r="C215" s="244"/>
      <c r="D215" s="261" t="s">
        <v>437</v>
      </c>
      <c r="E215" s="244"/>
      <c r="F215" s="99" t="s">
        <v>438</v>
      </c>
      <c r="G215" s="99" t="s">
        <v>439</v>
      </c>
      <c r="H215" s="262" t="s">
        <v>440</v>
      </c>
      <c r="I215" s="243"/>
      <c r="J215" s="99" t="s">
        <v>379</v>
      </c>
      <c r="K215" s="157"/>
    </row>
    <row r="216" ht="42.75" spans="1:11">
      <c r="A216" s="164"/>
      <c r="B216" s="99" t="s">
        <v>442</v>
      </c>
      <c r="C216" s="157"/>
      <c r="D216" s="99" t="s">
        <v>443</v>
      </c>
      <c r="E216" s="157"/>
      <c r="F216" s="86" t="s">
        <v>759</v>
      </c>
      <c r="G216" s="320" t="s">
        <v>760</v>
      </c>
      <c r="H216" s="321" t="s">
        <v>761</v>
      </c>
      <c r="I216" s="87"/>
      <c r="J216" s="124"/>
      <c r="K216" s="124"/>
    </row>
    <row r="217" ht="57" spans="1:11">
      <c r="A217" s="164"/>
      <c r="B217" s="157"/>
      <c r="C217" s="157"/>
      <c r="D217" s="99" t="s">
        <v>451</v>
      </c>
      <c r="E217" s="157"/>
      <c r="F217" s="86" t="s">
        <v>762</v>
      </c>
      <c r="G217" s="320" t="s">
        <v>763</v>
      </c>
      <c r="H217" s="322">
        <v>1</v>
      </c>
      <c r="I217" s="87"/>
      <c r="J217" s="124"/>
      <c r="K217" s="124"/>
    </row>
    <row r="218" ht="42.75" spans="1:11">
      <c r="A218" s="164"/>
      <c r="B218" s="157"/>
      <c r="C218" s="157"/>
      <c r="D218" s="99" t="s">
        <v>454</v>
      </c>
      <c r="E218" s="157"/>
      <c r="F218" s="86" t="s">
        <v>666</v>
      </c>
      <c r="G218" s="320" t="s">
        <v>764</v>
      </c>
      <c r="H218" s="58" t="s">
        <v>765</v>
      </c>
      <c r="I218" s="58"/>
      <c r="J218" s="124"/>
      <c r="K218" s="124"/>
    </row>
    <row r="219" ht="57" spans="1:11">
      <c r="A219" s="164"/>
      <c r="B219" s="157"/>
      <c r="C219" s="157"/>
      <c r="D219" s="99" t="s">
        <v>457</v>
      </c>
      <c r="E219" s="157"/>
      <c r="F219" s="86" t="s">
        <v>766</v>
      </c>
      <c r="G219" s="320" t="s">
        <v>767</v>
      </c>
      <c r="H219" s="321" t="s">
        <v>768</v>
      </c>
      <c r="I219" s="87"/>
      <c r="J219" s="124"/>
      <c r="K219" s="124"/>
    </row>
    <row r="220" ht="28.5" spans="1:11">
      <c r="A220" s="164"/>
      <c r="B220" s="265" t="s">
        <v>461</v>
      </c>
      <c r="C220" s="258"/>
      <c r="D220" s="99" t="s">
        <v>462</v>
      </c>
      <c r="E220" s="157"/>
      <c r="F220" s="323" t="s">
        <v>769</v>
      </c>
      <c r="G220" s="320" t="s">
        <v>770</v>
      </c>
      <c r="H220" s="324">
        <v>1</v>
      </c>
      <c r="I220" s="337"/>
      <c r="J220" s="124"/>
      <c r="K220" s="124"/>
    </row>
    <row r="221" ht="42.75" spans="1:11">
      <c r="A221" s="164"/>
      <c r="B221" s="266"/>
      <c r="C221" s="267"/>
      <c r="D221" s="99" t="s">
        <v>464</v>
      </c>
      <c r="E221" s="157"/>
      <c r="F221" s="86" t="s">
        <v>771</v>
      </c>
      <c r="G221" s="320" t="s">
        <v>772</v>
      </c>
      <c r="H221" s="324">
        <v>1</v>
      </c>
      <c r="I221" s="337"/>
      <c r="J221" s="124"/>
      <c r="K221" s="124"/>
    </row>
    <row r="222" ht="42.75" spans="1:11">
      <c r="A222" s="164"/>
      <c r="B222" s="266"/>
      <c r="C222" s="267"/>
      <c r="D222" s="99" t="s">
        <v>470</v>
      </c>
      <c r="E222" s="157"/>
      <c r="F222" s="86" t="s">
        <v>773</v>
      </c>
      <c r="G222" s="320" t="s">
        <v>774</v>
      </c>
      <c r="H222" s="324">
        <v>1</v>
      </c>
      <c r="I222" s="337"/>
      <c r="J222" s="124"/>
      <c r="K222" s="124"/>
    </row>
    <row r="223" ht="57" spans="1:11">
      <c r="A223" s="164"/>
      <c r="B223" s="266"/>
      <c r="C223" s="267"/>
      <c r="D223" s="99" t="s">
        <v>471</v>
      </c>
      <c r="E223" s="157"/>
      <c r="F223" s="86" t="s">
        <v>775</v>
      </c>
      <c r="G223" s="320" t="s">
        <v>776</v>
      </c>
      <c r="H223" s="324">
        <v>1</v>
      </c>
      <c r="I223" s="337"/>
      <c r="J223" s="124"/>
      <c r="K223" s="124"/>
    </row>
    <row r="224" ht="71.25" spans="1:11">
      <c r="A224" s="164"/>
      <c r="B224" s="268"/>
      <c r="C224" s="253"/>
      <c r="D224" s="99" t="s">
        <v>628</v>
      </c>
      <c r="E224" s="157"/>
      <c r="F224" s="86" t="s">
        <v>775</v>
      </c>
      <c r="G224" s="320" t="s">
        <v>777</v>
      </c>
      <c r="H224" s="325">
        <v>0.95</v>
      </c>
      <c r="I224" s="338"/>
      <c r="J224" s="124"/>
      <c r="K224" s="124"/>
    </row>
    <row r="225" ht="27" spans="1:11">
      <c r="A225" s="99" t="s">
        <v>479</v>
      </c>
      <c r="B225" s="262" t="s">
        <v>778</v>
      </c>
      <c r="C225" s="243"/>
      <c r="D225" s="243"/>
      <c r="E225" s="243"/>
      <c r="F225" s="243"/>
      <c r="G225" s="243"/>
      <c r="H225" s="243"/>
      <c r="I225" s="243"/>
      <c r="J225" s="243"/>
      <c r="K225" s="243"/>
    </row>
    <row r="226" ht="14.25" spans="1:11">
      <c r="A226" s="99" t="s">
        <v>631</v>
      </c>
      <c r="B226" s="269" t="s">
        <v>632</v>
      </c>
      <c r="C226" s="270"/>
      <c r="D226" s="270"/>
      <c r="E226" s="270"/>
      <c r="F226" s="99" t="s">
        <v>633</v>
      </c>
      <c r="G226" s="99" t="s">
        <v>634</v>
      </c>
      <c r="H226" s="262" t="s">
        <v>635</v>
      </c>
      <c r="I226" s="262" t="s">
        <v>636</v>
      </c>
      <c r="J226" s="99" t="s">
        <v>635</v>
      </c>
      <c r="K226" s="99" t="s">
        <v>379</v>
      </c>
    </row>
    <row r="227" ht="15" spans="1:11">
      <c r="A227" s="164"/>
      <c r="B227" s="99" t="s">
        <v>637</v>
      </c>
      <c r="C227" s="265" t="s">
        <v>779</v>
      </c>
      <c r="D227" s="117" t="s">
        <v>780</v>
      </c>
      <c r="E227" s="156"/>
      <c r="F227" s="157" t="s">
        <v>781</v>
      </c>
      <c r="G227" s="157"/>
      <c r="H227" s="243"/>
      <c r="I227" s="243"/>
      <c r="J227" s="157"/>
      <c r="K227" s="157"/>
    </row>
    <row r="228" ht="15" spans="1:11">
      <c r="A228" s="164"/>
      <c r="B228" s="157"/>
      <c r="C228" s="250"/>
      <c r="D228" s="117" t="s">
        <v>301</v>
      </c>
      <c r="E228" s="156"/>
      <c r="F228" s="157" t="s">
        <v>782</v>
      </c>
      <c r="G228" s="157"/>
      <c r="H228" s="243"/>
      <c r="I228" s="243"/>
      <c r="J228" s="157"/>
      <c r="K228" s="157"/>
    </row>
    <row r="229" ht="15" spans="1:11">
      <c r="A229" s="164"/>
      <c r="B229" s="157"/>
      <c r="C229" s="250"/>
      <c r="D229" s="117" t="s">
        <v>783</v>
      </c>
      <c r="E229" s="156"/>
      <c r="F229" s="157" t="s">
        <v>784</v>
      </c>
      <c r="G229" s="157"/>
      <c r="H229" s="243"/>
      <c r="I229" s="243"/>
      <c r="J229" s="157"/>
      <c r="K229" s="157"/>
    </row>
    <row r="230" ht="15" spans="1:11">
      <c r="A230" s="164"/>
      <c r="B230" s="157"/>
      <c r="C230" s="272" t="s">
        <v>644</v>
      </c>
      <c r="D230" s="273"/>
      <c r="E230" s="274"/>
      <c r="F230" s="326" t="s">
        <v>754</v>
      </c>
      <c r="G230" s="327"/>
      <c r="H230" s="327"/>
      <c r="I230" s="327"/>
      <c r="J230" s="327"/>
      <c r="K230" s="339"/>
    </row>
    <row r="231" ht="14.25" spans="1:11">
      <c r="A231" s="157"/>
      <c r="B231" s="328" t="s">
        <v>647</v>
      </c>
      <c r="C231" s="329"/>
      <c r="D231" s="329"/>
      <c r="E231" s="330"/>
      <c r="F231" s="262" t="s">
        <v>633</v>
      </c>
      <c r="G231" s="99" t="s">
        <v>634</v>
      </c>
      <c r="H231" s="262" t="s">
        <v>635</v>
      </c>
      <c r="I231" s="262" t="s">
        <v>636</v>
      </c>
      <c r="J231" s="99" t="s">
        <v>635</v>
      </c>
      <c r="K231" s="99" t="s">
        <v>379</v>
      </c>
    </row>
    <row r="232" ht="15" spans="1:11">
      <c r="A232" s="164"/>
      <c r="B232" s="275"/>
      <c r="C232" s="316"/>
      <c r="D232" s="331"/>
      <c r="E232" s="317"/>
      <c r="F232" s="332"/>
      <c r="G232" s="277"/>
      <c r="H232" s="333"/>
      <c r="I232" s="333"/>
      <c r="J232" s="271"/>
      <c r="K232" s="271"/>
    </row>
    <row r="233" ht="14.25" spans="1:11">
      <c r="A233" s="278" t="s">
        <v>648</v>
      </c>
      <c r="B233" s="279"/>
      <c r="C233" s="279"/>
      <c r="D233" s="279"/>
      <c r="E233" s="280"/>
      <c r="F233" s="281" t="s">
        <v>785</v>
      </c>
      <c r="G233" s="281"/>
      <c r="H233" s="281"/>
      <c r="I233" s="281"/>
      <c r="J233" s="281"/>
      <c r="K233" s="281"/>
    </row>
    <row r="234" ht="15" spans="1:11">
      <c r="A234" s="103" t="s">
        <v>499</v>
      </c>
      <c r="B234" s="334" t="s">
        <v>786</v>
      </c>
      <c r="C234" s="335"/>
      <c r="D234" s="284"/>
      <c r="E234" s="285" t="s">
        <v>787</v>
      </c>
      <c r="F234" s="285"/>
      <c r="G234" s="282"/>
      <c r="H234" s="105"/>
      <c r="I234" s="340"/>
      <c r="J234" s="282"/>
      <c r="K234" s="282"/>
    </row>
    <row r="236" ht="27.75" spans="1:11">
      <c r="A236" s="245" t="s">
        <v>595</v>
      </c>
      <c r="B236" s="245"/>
      <c r="C236" s="245"/>
      <c r="D236" s="245"/>
      <c r="E236" s="245"/>
      <c r="F236" s="245"/>
      <c r="G236" s="245"/>
      <c r="H236" s="245"/>
      <c r="I236" s="245"/>
      <c r="J236" s="245"/>
      <c r="K236" s="245"/>
    </row>
    <row r="237" ht="15" spans="1:11">
      <c r="A237" s="246" t="s">
        <v>596</v>
      </c>
      <c r="B237" s="247"/>
      <c r="C237" s="247"/>
      <c r="D237" s="247"/>
      <c r="E237" s="247"/>
      <c r="F237" s="247"/>
      <c r="G237" s="247"/>
      <c r="H237" s="247"/>
      <c r="I237" s="247"/>
      <c r="J237" s="247"/>
      <c r="K237" s="247"/>
    </row>
    <row r="238" ht="14.25" spans="1:11">
      <c r="A238" s="248" t="s">
        <v>597</v>
      </c>
      <c r="B238" s="249" t="s">
        <v>788</v>
      </c>
      <c r="C238" s="249"/>
      <c r="D238" s="249"/>
      <c r="E238" s="249"/>
      <c r="F238" s="248"/>
      <c r="G238" s="248"/>
      <c r="H238" s="248"/>
      <c r="I238" s="248"/>
      <c r="J238" s="248"/>
      <c r="K238" s="248"/>
    </row>
    <row r="239" ht="14.25" spans="1:11">
      <c r="A239" s="99" t="s">
        <v>598</v>
      </c>
      <c r="B239" s="99" t="s">
        <v>599</v>
      </c>
      <c r="C239" s="157"/>
      <c r="D239" s="157"/>
      <c r="E239" s="157"/>
      <c r="F239" s="99" t="s">
        <v>600</v>
      </c>
      <c r="G239" s="157"/>
      <c r="H239" s="99" t="s">
        <v>789</v>
      </c>
      <c r="I239" s="157"/>
      <c r="J239" s="157"/>
      <c r="K239" s="157"/>
    </row>
    <row r="240" ht="15" spans="1:11">
      <c r="A240" s="99" t="s">
        <v>506</v>
      </c>
      <c r="B240" s="99" t="s">
        <v>46</v>
      </c>
      <c r="C240" s="157"/>
      <c r="D240" s="157"/>
      <c r="E240" s="157"/>
      <c r="F240" s="99" t="s">
        <v>603</v>
      </c>
      <c r="G240" s="157"/>
      <c r="H240" s="164" t="s">
        <v>790</v>
      </c>
      <c r="I240" s="164"/>
      <c r="J240" s="164"/>
      <c r="K240" s="164"/>
    </row>
    <row r="241" ht="27" spans="1:11">
      <c r="A241" s="158" t="s">
        <v>605</v>
      </c>
      <c r="B241" s="157" t="s">
        <v>791</v>
      </c>
      <c r="C241" s="157"/>
      <c r="D241" s="157"/>
      <c r="E241" s="157"/>
      <c r="F241" s="157"/>
      <c r="G241" s="157"/>
      <c r="H241" s="157"/>
      <c r="I241" s="157"/>
      <c r="J241" s="157"/>
      <c r="K241" s="157"/>
    </row>
    <row r="242" ht="14.25" spans="1:11">
      <c r="A242" s="158" t="s">
        <v>607</v>
      </c>
      <c r="B242" s="250" t="s">
        <v>426</v>
      </c>
      <c r="C242" s="251"/>
      <c r="D242" s="166" t="s">
        <v>427</v>
      </c>
      <c r="E242" s="252"/>
      <c r="F242" s="252"/>
      <c r="G242" s="253"/>
      <c r="H242" s="254" t="s">
        <v>428</v>
      </c>
      <c r="I242" s="201"/>
      <c r="J242" s="201"/>
      <c r="K242" s="201"/>
    </row>
    <row r="243" ht="15" spans="1:11">
      <c r="A243" s="218"/>
      <c r="B243" s="243" t="s">
        <v>792</v>
      </c>
      <c r="C243" s="243"/>
      <c r="D243" s="255" t="s">
        <v>609</v>
      </c>
      <c r="E243" s="207"/>
      <c r="F243" s="207"/>
      <c r="G243" s="156"/>
      <c r="H243" s="164" t="s">
        <v>793</v>
      </c>
      <c r="I243" s="164"/>
      <c r="J243" s="164"/>
      <c r="K243" s="164"/>
    </row>
    <row r="244" ht="15" spans="1:11">
      <c r="A244" s="218"/>
      <c r="B244" s="243" t="s">
        <v>794</v>
      </c>
      <c r="C244" s="243"/>
      <c r="D244" s="255" t="s">
        <v>609</v>
      </c>
      <c r="E244" s="207"/>
      <c r="F244" s="207"/>
      <c r="G244" s="156"/>
      <c r="H244" s="164" t="s">
        <v>793</v>
      </c>
      <c r="I244" s="164"/>
      <c r="J244" s="164"/>
      <c r="K244" s="164"/>
    </row>
    <row r="245" ht="15" spans="1:11">
      <c r="A245" s="244"/>
      <c r="B245" s="243"/>
      <c r="C245" s="243"/>
      <c r="D245" s="256"/>
      <c r="E245" s="257"/>
      <c r="F245" s="257"/>
      <c r="G245" s="258"/>
      <c r="H245" s="259"/>
      <c r="I245" s="259"/>
      <c r="J245" s="259"/>
      <c r="K245" s="259"/>
    </row>
    <row r="246" ht="27" spans="1:11">
      <c r="A246" s="99" t="s">
        <v>615</v>
      </c>
      <c r="B246" s="99" t="s">
        <v>795</v>
      </c>
      <c r="C246" s="157"/>
      <c r="D246" s="157"/>
      <c r="E246" s="157"/>
      <c r="F246" s="157"/>
      <c r="G246" s="157"/>
      <c r="H246" s="157"/>
      <c r="I246" s="157"/>
      <c r="J246" s="157"/>
      <c r="K246" s="157"/>
    </row>
    <row r="247" ht="27" spans="1:11">
      <c r="A247" s="99" t="s">
        <v>617</v>
      </c>
      <c r="B247" s="66" t="s">
        <v>796</v>
      </c>
      <c r="C247" s="164"/>
      <c r="D247" s="164"/>
      <c r="E247" s="164"/>
      <c r="F247" s="164"/>
      <c r="G247" s="164"/>
      <c r="H247" s="164"/>
      <c r="I247" s="164"/>
      <c r="J247" s="164"/>
      <c r="K247" s="164"/>
    </row>
    <row r="248" ht="14.25" spans="1:11">
      <c r="A248" s="99" t="s">
        <v>619</v>
      </c>
      <c r="B248" s="261" t="s">
        <v>436</v>
      </c>
      <c r="C248" s="244"/>
      <c r="D248" s="261" t="s">
        <v>437</v>
      </c>
      <c r="E248" s="244"/>
      <c r="F248" s="99" t="s">
        <v>438</v>
      </c>
      <c r="G248" s="99" t="s">
        <v>439</v>
      </c>
      <c r="H248" s="99" t="s">
        <v>440</v>
      </c>
      <c r="I248" s="157"/>
      <c r="J248" s="99" t="s">
        <v>379</v>
      </c>
      <c r="K248" s="157"/>
    </row>
    <row r="249" ht="22.5" spans="1:11">
      <c r="A249" s="164"/>
      <c r="B249" s="99" t="s">
        <v>442</v>
      </c>
      <c r="C249" s="157"/>
      <c r="D249" s="99" t="s">
        <v>443</v>
      </c>
      <c r="E249" s="157"/>
      <c r="F249" s="110" t="s">
        <v>797</v>
      </c>
      <c r="G249" s="336" t="s">
        <v>798</v>
      </c>
      <c r="H249" s="264" t="s">
        <v>469</v>
      </c>
      <c r="I249" s="67"/>
      <c r="J249" s="124"/>
      <c r="K249" s="124"/>
    </row>
    <row r="250" ht="101.25" spans="1:11">
      <c r="A250" s="164"/>
      <c r="B250" s="157"/>
      <c r="C250" s="157"/>
      <c r="D250" s="99" t="s">
        <v>451</v>
      </c>
      <c r="E250" s="157"/>
      <c r="F250" s="110" t="s">
        <v>799</v>
      </c>
      <c r="G250" s="336" t="s">
        <v>800</v>
      </c>
      <c r="H250" s="264" t="s">
        <v>469</v>
      </c>
      <c r="I250" s="67"/>
      <c r="J250" s="124"/>
      <c r="K250" s="124"/>
    </row>
    <row r="251" ht="22.5" spans="1:11">
      <c r="A251" s="164"/>
      <c r="B251" s="157"/>
      <c r="C251" s="157"/>
      <c r="D251" s="99" t="s">
        <v>454</v>
      </c>
      <c r="E251" s="157"/>
      <c r="F251" s="110" t="s">
        <v>801</v>
      </c>
      <c r="G251" s="336" t="s">
        <v>802</v>
      </c>
      <c r="H251" s="264" t="s">
        <v>469</v>
      </c>
      <c r="I251" s="67"/>
      <c r="J251" s="124"/>
      <c r="K251" s="124"/>
    </row>
    <row r="252" ht="22.5" spans="1:11">
      <c r="A252" s="164"/>
      <c r="B252" s="157"/>
      <c r="C252" s="157"/>
      <c r="D252" s="99" t="s">
        <v>457</v>
      </c>
      <c r="E252" s="157"/>
      <c r="F252" s="110" t="s">
        <v>803</v>
      </c>
      <c r="G252" s="336" t="s">
        <v>804</v>
      </c>
      <c r="H252" s="264" t="s">
        <v>576</v>
      </c>
      <c r="I252" s="67"/>
      <c r="J252" s="124"/>
      <c r="K252" s="124"/>
    </row>
    <row r="253" ht="45" spans="1:11">
      <c r="A253" s="164"/>
      <c r="B253" s="265" t="s">
        <v>461</v>
      </c>
      <c r="C253" s="258"/>
      <c r="D253" s="99" t="s">
        <v>462</v>
      </c>
      <c r="E253" s="157"/>
      <c r="F253" s="336" t="s">
        <v>805</v>
      </c>
      <c r="G253" s="336" t="s">
        <v>805</v>
      </c>
      <c r="H253" s="264" t="s">
        <v>469</v>
      </c>
      <c r="I253" s="67"/>
      <c r="J253" s="124"/>
      <c r="K253" s="124"/>
    </row>
    <row r="254" ht="45" spans="1:11">
      <c r="A254" s="164"/>
      <c r="B254" s="266"/>
      <c r="C254" s="267"/>
      <c r="D254" s="99" t="s">
        <v>464</v>
      </c>
      <c r="E254" s="157"/>
      <c r="F254" s="336" t="s">
        <v>806</v>
      </c>
      <c r="G254" s="336" t="s">
        <v>806</v>
      </c>
      <c r="H254" s="264" t="s">
        <v>469</v>
      </c>
      <c r="I254" s="67"/>
      <c r="J254" s="124"/>
      <c r="K254" s="124"/>
    </row>
    <row r="255" ht="33.75" spans="1:11">
      <c r="A255" s="164"/>
      <c r="B255" s="266"/>
      <c r="C255" s="267"/>
      <c r="D255" s="99" t="s">
        <v>470</v>
      </c>
      <c r="E255" s="157"/>
      <c r="F255" s="336" t="s">
        <v>807</v>
      </c>
      <c r="G255" s="336" t="s">
        <v>807</v>
      </c>
      <c r="H255" s="264" t="s">
        <v>469</v>
      </c>
      <c r="I255" s="67"/>
      <c r="J255" s="124"/>
      <c r="K255" s="124"/>
    </row>
    <row r="256" ht="33.75" spans="1:11">
      <c r="A256" s="164"/>
      <c r="B256" s="266"/>
      <c r="C256" s="267"/>
      <c r="D256" s="99" t="s">
        <v>471</v>
      </c>
      <c r="E256" s="157"/>
      <c r="F256" s="336" t="s">
        <v>808</v>
      </c>
      <c r="G256" s="336" t="s">
        <v>809</v>
      </c>
      <c r="H256" s="264" t="s">
        <v>469</v>
      </c>
      <c r="I256" s="67"/>
      <c r="J256" s="124"/>
      <c r="K256" s="124"/>
    </row>
    <row r="257" ht="33.75" spans="1:11">
      <c r="A257" s="164"/>
      <c r="B257" s="268"/>
      <c r="C257" s="253"/>
      <c r="D257" s="99" t="s">
        <v>628</v>
      </c>
      <c r="E257" s="157"/>
      <c r="F257" s="336" t="s">
        <v>810</v>
      </c>
      <c r="G257" s="336" t="s">
        <v>811</v>
      </c>
      <c r="H257" s="264" t="s">
        <v>576</v>
      </c>
      <c r="I257" s="67"/>
      <c r="J257" s="124"/>
      <c r="K257" s="124"/>
    </row>
    <row r="258" ht="27" spans="1:11">
      <c r="A258" s="99" t="s">
        <v>479</v>
      </c>
      <c r="B258" s="262" t="s">
        <v>812</v>
      </c>
      <c r="C258" s="243"/>
      <c r="D258" s="243"/>
      <c r="E258" s="243"/>
      <c r="F258" s="243"/>
      <c r="G258" s="243"/>
      <c r="H258" s="243"/>
      <c r="I258" s="243"/>
      <c r="J258" s="243"/>
      <c r="K258" s="243"/>
    </row>
    <row r="259" ht="14.25" spans="1:11">
      <c r="A259" s="99" t="s">
        <v>631</v>
      </c>
      <c r="B259" s="152" t="s">
        <v>813</v>
      </c>
      <c r="C259" s="148"/>
      <c r="D259" s="148"/>
      <c r="E259" s="148"/>
      <c r="F259" s="99" t="s">
        <v>633</v>
      </c>
      <c r="G259" s="99" t="s">
        <v>634</v>
      </c>
      <c r="H259" s="99" t="s">
        <v>635</v>
      </c>
      <c r="I259" s="99" t="s">
        <v>636</v>
      </c>
      <c r="J259" s="99" t="s">
        <v>635</v>
      </c>
      <c r="K259" s="99" t="s">
        <v>379</v>
      </c>
    </row>
    <row r="260" ht="15" spans="1:11">
      <c r="A260" s="164"/>
      <c r="B260" s="99" t="s">
        <v>637</v>
      </c>
      <c r="C260" s="271" t="s">
        <v>638</v>
      </c>
      <c r="D260" s="157" t="s">
        <v>639</v>
      </c>
      <c r="E260" s="140" t="s">
        <v>308</v>
      </c>
      <c r="F260" s="157">
        <v>5</v>
      </c>
      <c r="G260" s="157"/>
      <c r="H260" s="157"/>
      <c r="I260" s="157"/>
      <c r="J260" s="157"/>
      <c r="K260" s="157"/>
    </row>
    <row r="261" ht="15" spans="1:11">
      <c r="A261" s="164"/>
      <c r="B261" s="157"/>
      <c r="C261" s="218"/>
      <c r="D261" s="157" t="s">
        <v>641</v>
      </c>
      <c r="E261" s="140" t="s">
        <v>814</v>
      </c>
      <c r="F261" s="157">
        <v>8</v>
      </c>
      <c r="G261" s="157"/>
      <c r="H261" s="157"/>
      <c r="I261" s="157"/>
      <c r="J261" s="157"/>
      <c r="K261" s="157"/>
    </row>
    <row r="262" ht="15" spans="1:11">
      <c r="A262" s="164"/>
      <c r="B262" s="157"/>
      <c r="C262" s="218"/>
      <c r="D262" s="157"/>
      <c r="E262" s="140" t="s">
        <v>815</v>
      </c>
      <c r="F262" s="157">
        <v>1</v>
      </c>
      <c r="G262" s="157"/>
      <c r="H262" s="157"/>
      <c r="I262" s="157"/>
      <c r="J262" s="157"/>
      <c r="K262" s="157"/>
    </row>
    <row r="263" ht="33.75" spans="1:11">
      <c r="A263" s="164"/>
      <c r="B263" s="157"/>
      <c r="C263" s="218"/>
      <c r="D263" s="157"/>
      <c r="E263" s="140" t="s">
        <v>318</v>
      </c>
      <c r="F263" s="157">
        <v>5</v>
      </c>
      <c r="G263" s="157"/>
      <c r="H263" s="157"/>
      <c r="I263" s="157"/>
      <c r="J263" s="157"/>
      <c r="K263" s="157"/>
    </row>
    <row r="264" ht="15" spans="1:11">
      <c r="A264" s="164"/>
      <c r="B264" s="157"/>
      <c r="C264" s="218"/>
      <c r="D264" s="157"/>
      <c r="E264" s="140" t="s">
        <v>339</v>
      </c>
      <c r="F264" s="157">
        <v>2</v>
      </c>
      <c r="G264" s="157"/>
      <c r="H264" s="157"/>
      <c r="I264" s="157"/>
      <c r="J264" s="157"/>
      <c r="K264" s="157"/>
    </row>
    <row r="265" ht="15" spans="1:11">
      <c r="A265" s="164"/>
      <c r="B265" s="157"/>
      <c r="C265" s="218"/>
      <c r="D265" s="157"/>
      <c r="E265" s="140" t="s">
        <v>315</v>
      </c>
      <c r="F265" s="157">
        <v>8</v>
      </c>
      <c r="G265" s="157"/>
      <c r="H265" s="157"/>
      <c r="I265" s="157"/>
      <c r="J265" s="157"/>
      <c r="K265" s="157"/>
    </row>
    <row r="266" ht="15" spans="1:11">
      <c r="A266" s="164"/>
      <c r="B266" s="157"/>
      <c r="C266" s="218"/>
      <c r="D266" s="157"/>
      <c r="E266" s="140" t="s">
        <v>311</v>
      </c>
      <c r="F266" s="157">
        <v>1</v>
      </c>
      <c r="G266" s="157"/>
      <c r="H266" s="157"/>
      <c r="I266" s="157"/>
      <c r="J266" s="157"/>
      <c r="K266" s="157"/>
    </row>
    <row r="267" ht="22.5" spans="1:11">
      <c r="A267" s="164"/>
      <c r="B267" s="157"/>
      <c r="C267" s="218"/>
      <c r="D267" s="157"/>
      <c r="E267" s="140" t="s">
        <v>816</v>
      </c>
      <c r="F267" s="157">
        <v>2</v>
      </c>
      <c r="G267" s="157"/>
      <c r="H267" s="157"/>
      <c r="I267" s="157"/>
      <c r="J267" s="157"/>
      <c r="K267" s="157"/>
    </row>
    <row r="268" ht="33.75" spans="1:11">
      <c r="A268" s="164"/>
      <c r="B268" s="157"/>
      <c r="C268" s="244"/>
      <c r="D268" s="157" t="s">
        <v>681</v>
      </c>
      <c r="E268" s="140" t="s">
        <v>322</v>
      </c>
      <c r="F268" s="157">
        <v>4</v>
      </c>
      <c r="G268" s="157"/>
      <c r="H268" s="157"/>
      <c r="I268" s="157"/>
      <c r="J268" s="157"/>
      <c r="K268" s="157"/>
    </row>
    <row r="269" ht="15" spans="1:11">
      <c r="A269" s="164"/>
      <c r="B269" s="157"/>
      <c r="C269" s="272" t="s">
        <v>644</v>
      </c>
      <c r="D269" s="273"/>
      <c r="E269" s="274"/>
      <c r="F269" s="255">
        <v>36</v>
      </c>
      <c r="G269" s="207"/>
      <c r="H269" s="207"/>
      <c r="I269" s="207"/>
      <c r="J269" s="207"/>
      <c r="K269" s="156"/>
    </row>
    <row r="270" ht="15" spans="1:11">
      <c r="A270" s="164"/>
      <c r="B270" s="157"/>
      <c r="C270" s="271" t="s">
        <v>645</v>
      </c>
      <c r="D270" s="157" t="s">
        <v>683</v>
      </c>
      <c r="E270" s="157"/>
      <c r="F270" s="157"/>
      <c r="G270" s="157"/>
      <c r="H270" s="157"/>
      <c r="I270" s="157"/>
      <c r="J270" s="157"/>
      <c r="K270" s="157"/>
    </row>
    <row r="271" ht="15" spans="1:11">
      <c r="A271" s="164"/>
      <c r="B271" s="157"/>
      <c r="C271" s="218"/>
      <c r="D271" s="157" t="s">
        <v>684</v>
      </c>
      <c r="E271" s="157"/>
      <c r="F271" s="157"/>
      <c r="G271" s="157"/>
      <c r="H271" s="157"/>
      <c r="I271" s="157"/>
      <c r="J271" s="157"/>
      <c r="K271" s="157"/>
    </row>
    <row r="272" ht="15" spans="1:11">
      <c r="A272" s="164"/>
      <c r="B272" s="157"/>
      <c r="C272" s="244"/>
      <c r="D272" s="157" t="s">
        <v>681</v>
      </c>
      <c r="E272" s="157"/>
      <c r="F272" s="157"/>
      <c r="G272" s="157"/>
      <c r="H272" s="157"/>
      <c r="I272" s="157"/>
      <c r="J272" s="157"/>
      <c r="K272" s="157"/>
    </row>
    <row r="273" ht="14.25" spans="1:11">
      <c r="A273" s="164"/>
      <c r="B273" s="157"/>
      <c r="C273" s="272" t="s">
        <v>646</v>
      </c>
      <c r="D273" s="273"/>
      <c r="E273" s="274"/>
      <c r="F273" s="272"/>
      <c r="G273" s="273"/>
      <c r="H273" s="273"/>
      <c r="I273" s="273"/>
      <c r="J273" s="273"/>
      <c r="K273" s="274"/>
    </row>
    <row r="274" ht="14.25" spans="1:11">
      <c r="A274" s="157"/>
      <c r="B274" s="269" t="s">
        <v>817</v>
      </c>
      <c r="C274" s="270"/>
      <c r="D274" s="270"/>
      <c r="E274" s="270"/>
      <c r="F274" s="99" t="s">
        <v>633</v>
      </c>
      <c r="G274" s="99" t="s">
        <v>634</v>
      </c>
      <c r="H274" s="99" t="s">
        <v>635</v>
      </c>
      <c r="I274" s="99" t="s">
        <v>636</v>
      </c>
      <c r="J274" s="99" t="s">
        <v>635</v>
      </c>
      <c r="K274" s="99" t="s">
        <v>379</v>
      </c>
    </row>
    <row r="275" ht="15" spans="1:11">
      <c r="A275" s="164"/>
      <c r="B275" s="275"/>
      <c r="C275" s="120" t="s">
        <v>297</v>
      </c>
      <c r="D275" s="124"/>
      <c r="E275" s="124"/>
      <c r="F275" s="276">
        <v>15</v>
      </c>
      <c r="G275" s="277"/>
      <c r="H275" s="271"/>
      <c r="I275" s="271"/>
      <c r="J275" s="271"/>
      <c r="K275" s="271"/>
    </row>
    <row r="276" ht="14.25" spans="1:11">
      <c r="A276" s="278" t="s">
        <v>648</v>
      </c>
      <c r="B276" s="279"/>
      <c r="C276" s="279"/>
      <c r="D276" s="279"/>
      <c r="E276" s="280"/>
      <c r="F276" s="281" t="s">
        <v>818</v>
      </c>
      <c r="G276" s="281"/>
      <c r="H276" s="281"/>
      <c r="I276" s="281"/>
      <c r="J276" s="281"/>
      <c r="K276" s="281"/>
    </row>
    <row r="277" ht="15" spans="1:11">
      <c r="A277" s="103" t="s">
        <v>499</v>
      </c>
      <c r="B277" s="334" t="s">
        <v>819</v>
      </c>
      <c r="C277" s="335"/>
      <c r="D277" s="284"/>
      <c r="E277" s="285" t="s">
        <v>820</v>
      </c>
      <c r="F277" s="285"/>
      <c r="G277" s="282"/>
      <c r="H277" s="341"/>
      <c r="I277" s="282"/>
      <c r="J277" s="282"/>
      <c r="K277" s="282"/>
    </row>
    <row r="279" ht="27.75" spans="1:11">
      <c r="A279" s="245" t="s">
        <v>595</v>
      </c>
      <c r="B279" s="245"/>
      <c r="C279" s="245"/>
      <c r="D279" s="245"/>
      <c r="E279" s="245"/>
      <c r="F279" s="245"/>
      <c r="G279" s="245"/>
      <c r="H279" s="245"/>
      <c r="I279" s="245"/>
      <c r="J279" s="245"/>
      <c r="K279" s="245"/>
    </row>
    <row r="280" ht="15" spans="1:11">
      <c r="A280" s="246" t="s">
        <v>596</v>
      </c>
      <c r="B280" s="247"/>
      <c r="C280" s="247"/>
      <c r="D280" s="247"/>
      <c r="E280" s="247"/>
      <c r="F280" s="247"/>
      <c r="G280" s="247"/>
      <c r="H280" s="247"/>
      <c r="I280" s="247"/>
      <c r="J280" s="247"/>
      <c r="K280" s="247"/>
    </row>
    <row r="281" ht="14.25" spans="1:11">
      <c r="A281" s="248" t="s">
        <v>597</v>
      </c>
      <c r="B281" s="314" t="s">
        <v>821</v>
      </c>
      <c r="C281" s="314"/>
      <c r="D281" s="314"/>
      <c r="E281" s="314"/>
      <c r="F281" s="314"/>
      <c r="G281" s="314"/>
      <c r="H281" s="248"/>
      <c r="I281" s="248"/>
      <c r="J281" s="248"/>
      <c r="K281" s="248"/>
    </row>
    <row r="282" ht="14.25" spans="1:11">
      <c r="A282" s="99" t="s">
        <v>598</v>
      </c>
      <c r="B282" s="99" t="s">
        <v>822</v>
      </c>
      <c r="C282" s="157"/>
      <c r="D282" s="157"/>
      <c r="E282" s="157"/>
      <c r="F282" s="99" t="s">
        <v>600</v>
      </c>
      <c r="G282" s="157"/>
      <c r="H282" s="99" t="s">
        <v>823</v>
      </c>
      <c r="I282" s="157"/>
      <c r="J282" s="157"/>
      <c r="K282" s="157"/>
    </row>
    <row r="283" ht="15" spans="1:11">
      <c r="A283" s="99" t="s">
        <v>506</v>
      </c>
      <c r="B283" s="157"/>
      <c r="C283" s="157"/>
      <c r="D283" s="157"/>
      <c r="E283" s="157"/>
      <c r="F283" s="99" t="s">
        <v>603</v>
      </c>
      <c r="G283" s="157"/>
      <c r="H283" s="164" t="s">
        <v>824</v>
      </c>
      <c r="I283" s="164"/>
      <c r="J283" s="164"/>
      <c r="K283" s="164"/>
    </row>
    <row r="284" ht="27" spans="1:11">
      <c r="A284" s="158" t="s">
        <v>605</v>
      </c>
      <c r="B284" s="262" t="s">
        <v>825</v>
      </c>
      <c r="C284" s="243"/>
      <c r="D284" s="243"/>
      <c r="E284" s="243"/>
      <c r="F284" s="243"/>
      <c r="G284" s="243"/>
      <c r="H284" s="243"/>
      <c r="I284" s="243"/>
      <c r="J284" s="243"/>
      <c r="K284" s="243"/>
    </row>
    <row r="285" ht="14.25" spans="1:11">
      <c r="A285" s="158" t="s">
        <v>607</v>
      </c>
      <c r="B285" s="250" t="s">
        <v>426</v>
      </c>
      <c r="C285" s="251"/>
      <c r="D285" s="166" t="s">
        <v>427</v>
      </c>
      <c r="E285" s="252"/>
      <c r="F285" s="252"/>
      <c r="G285" s="253"/>
      <c r="H285" s="254" t="s">
        <v>428</v>
      </c>
      <c r="I285" s="201"/>
      <c r="J285" s="201"/>
      <c r="K285" s="201"/>
    </row>
    <row r="286" ht="15" spans="1:11">
      <c r="A286" s="218"/>
      <c r="B286" s="243" t="s">
        <v>826</v>
      </c>
      <c r="C286" s="243"/>
      <c r="D286" s="342">
        <v>44256</v>
      </c>
      <c r="E286" s="207"/>
      <c r="F286" s="207"/>
      <c r="G286" s="156"/>
      <c r="H286" s="343">
        <v>44530</v>
      </c>
      <c r="I286" s="164"/>
      <c r="J286" s="164"/>
      <c r="K286" s="164"/>
    </row>
    <row r="287" ht="15" spans="1:11">
      <c r="A287" s="218"/>
      <c r="B287" s="243" t="s">
        <v>827</v>
      </c>
      <c r="C287" s="243"/>
      <c r="D287" s="342">
        <v>44256</v>
      </c>
      <c r="E287" s="207"/>
      <c r="F287" s="207"/>
      <c r="G287" s="156"/>
      <c r="H287" s="343">
        <v>44530</v>
      </c>
      <c r="I287" s="164"/>
      <c r="J287" s="164"/>
      <c r="K287" s="164"/>
    </row>
    <row r="288" ht="15" spans="1:11">
      <c r="A288" s="218"/>
      <c r="B288" s="206" t="s">
        <v>828</v>
      </c>
      <c r="C288" s="224"/>
      <c r="D288" s="342">
        <v>44256</v>
      </c>
      <c r="E288" s="207"/>
      <c r="F288" s="207"/>
      <c r="G288" s="156"/>
      <c r="H288" s="343">
        <v>44530</v>
      </c>
      <c r="I288" s="164"/>
      <c r="J288" s="164"/>
      <c r="K288" s="164"/>
    </row>
    <row r="289" ht="15" spans="1:11">
      <c r="A289" s="218"/>
      <c r="B289" s="206" t="s">
        <v>829</v>
      </c>
      <c r="C289" s="224"/>
      <c r="D289" s="342">
        <v>44256</v>
      </c>
      <c r="E289" s="207"/>
      <c r="F289" s="207"/>
      <c r="G289" s="156"/>
      <c r="H289" s="343">
        <v>44530</v>
      </c>
      <c r="I289" s="164"/>
      <c r="J289" s="164"/>
      <c r="K289" s="164"/>
    </row>
    <row r="290" ht="15" spans="1:11">
      <c r="A290" s="244"/>
      <c r="B290" s="243" t="s">
        <v>830</v>
      </c>
      <c r="C290" s="243"/>
      <c r="D290" s="342">
        <v>44256</v>
      </c>
      <c r="E290" s="207"/>
      <c r="F290" s="207"/>
      <c r="G290" s="156"/>
      <c r="H290" s="343">
        <v>44530</v>
      </c>
      <c r="I290" s="164"/>
      <c r="J290" s="164"/>
      <c r="K290" s="164"/>
    </row>
    <row r="291" ht="27" spans="1:11">
      <c r="A291" s="99" t="s">
        <v>615</v>
      </c>
      <c r="B291" s="308" t="s">
        <v>831</v>
      </c>
      <c r="C291" s="243"/>
      <c r="D291" s="243"/>
      <c r="E291" s="243"/>
      <c r="F291" s="243"/>
      <c r="G291" s="243"/>
      <c r="H291" s="243"/>
      <c r="I291" s="243"/>
      <c r="J291" s="243"/>
      <c r="K291" s="243"/>
    </row>
    <row r="292" ht="27" spans="1:11">
      <c r="A292" s="99" t="s">
        <v>617</v>
      </c>
      <c r="B292" s="308" t="s">
        <v>832</v>
      </c>
      <c r="C292" s="344"/>
      <c r="D292" s="344"/>
      <c r="E292" s="344"/>
      <c r="F292" s="344"/>
      <c r="G292" s="344"/>
      <c r="H292" s="344"/>
      <c r="I292" s="344"/>
      <c r="J292" s="344"/>
      <c r="K292" s="344"/>
    </row>
    <row r="293" ht="14.25" spans="1:11">
      <c r="A293" s="99" t="s">
        <v>619</v>
      </c>
      <c r="B293" s="261" t="s">
        <v>436</v>
      </c>
      <c r="C293" s="244"/>
      <c r="D293" s="261" t="s">
        <v>437</v>
      </c>
      <c r="E293" s="244"/>
      <c r="F293" s="99" t="s">
        <v>438</v>
      </c>
      <c r="G293" s="99" t="s">
        <v>439</v>
      </c>
      <c r="H293" s="99" t="s">
        <v>440</v>
      </c>
      <c r="I293" s="157"/>
      <c r="J293" s="99" t="s">
        <v>379</v>
      </c>
      <c r="K293" s="157"/>
    </row>
    <row r="294" ht="15" spans="1:11">
      <c r="A294" s="164"/>
      <c r="B294" s="99" t="s">
        <v>442</v>
      </c>
      <c r="C294" s="157"/>
      <c r="D294" s="99" t="s">
        <v>443</v>
      </c>
      <c r="E294" s="157"/>
      <c r="F294" s="345" t="s">
        <v>833</v>
      </c>
      <c r="G294" s="346"/>
      <c r="H294" s="347" t="s">
        <v>834</v>
      </c>
      <c r="I294" s="301"/>
      <c r="J294" s="124"/>
      <c r="K294" s="124"/>
    </row>
    <row r="295" ht="15" spans="1:11">
      <c r="A295" s="164"/>
      <c r="B295" s="157"/>
      <c r="C295" s="157"/>
      <c r="D295" s="99" t="s">
        <v>451</v>
      </c>
      <c r="E295" s="157"/>
      <c r="F295" s="345" t="s">
        <v>835</v>
      </c>
      <c r="G295" s="346"/>
      <c r="H295" s="348" t="s">
        <v>836</v>
      </c>
      <c r="I295" s="124"/>
      <c r="J295" s="124"/>
      <c r="K295" s="124"/>
    </row>
    <row r="296" ht="15" spans="1:11">
      <c r="A296" s="164"/>
      <c r="B296" s="157"/>
      <c r="C296" s="157"/>
      <c r="D296" s="99" t="s">
        <v>454</v>
      </c>
      <c r="E296" s="157"/>
      <c r="F296" s="345" t="s">
        <v>837</v>
      </c>
      <c r="G296" s="349"/>
      <c r="H296" s="350">
        <v>1</v>
      </c>
      <c r="I296" s="124"/>
      <c r="J296" s="124"/>
      <c r="K296" s="124"/>
    </row>
    <row r="297" ht="15" spans="1:11">
      <c r="A297" s="164"/>
      <c r="B297" s="157"/>
      <c r="C297" s="157"/>
      <c r="D297" s="99" t="s">
        <v>457</v>
      </c>
      <c r="E297" s="157"/>
      <c r="F297" s="345" t="s">
        <v>838</v>
      </c>
      <c r="G297" s="349"/>
      <c r="H297" s="348" t="s">
        <v>839</v>
      </c>
      <c r="I297" s="124"/>
      <c r="J297" s="124"/>
      <c r="K297" s="124"/>
    </row>
    <row r="298" ht="15" spans="1:11">
      <c r="A298" s="164"/>
      <c r="B298" s="265" t="s">
        <v>461</v>
      </c>
      <c r="C298" s="258"/>
      <c r="D298" s="99" t="s">
        <v>462</v>
      </c>
      <c r="E298" s="157"/>
      <c r="F298" s="345" t="s">
        <v>840</v>
      </c>
      <c r="G298" s="349"/>
      <c r="H298" s="348" t="s">
        <v>841</v>
      </c>
      <c r="I298" s="124"/>
      <c r="J298" s="124"/>
      <c r="K298" s="124"/>
    </row>
    <row r="299" ht="15" spans="1:11">
      <c r="A299" s="164"/>
      <c r="B299" s="266"/>
      <c r="C299" s="267"/>
      <c r="D299" s="99" t="s">
        <v>464</v>
      </c>
      <c r="E299" s="157"/>
      <c r="F299" s="345" t="s">
        <v>842</v>
      </c>
      <c r="G299" s="349"/>
      <c r="H299" s="348" t="s">
        <v>843</v>
      </c>
      <c r="I299" s="124"/>
      <c r="J299" s="124"/>
      <c r="K299" s="124"/>
    </row>
    <row r="300" ht="15" spans="1:11">
      <c r="A300" s="164"/>
      <c r="B300" s="266"/>
      <c r="C300" s="267"/>
      <c r="D300" s="99" t="s">
        <v>470</v>
      </c>
      <c r="E300" s="157"/>
      <c r="F300" s="351" t="s">
        <v>844</v>
      </c>
      <c r="G300" s="352"/>
      <c r="H300" s="348" t="s">
        <v>845</v>
      </c>
      <c r="I300" s="124"/>
      <c r="J300" s="124"/>
      <c r="K300" s="124"/>
    </row>
    <row r="301" ht="15" spans="1:11">
      <c r="A301" s="164"/>
      <c r="B301" s="266"/>
      <c r="C301" s="267"/>
      <c r="D301" s="99" t="s">
        <v>471</v>
      </c>
      <c r="E301" s="157"/>
      <c r="F301" s="345" t="s">
        <v>846</v>
      </c>
      <c r="G301" s="349"/>
      <c r="H301" s="348" t="s">
        <v>843</v>
      </c>
      <c r="I301" s="124"/>
      <c r="J301" s="124"/>
      <c r="K301" s="124"/>
    </row>
    <row r="302" ht="15" spans="1:11">
      <c r="A302" s="164"/>
      <c r="B302" s="268"/>
      <c r="C302" s="253"/>
      <c r="D302" s="99" t="s">
        <v>628</v>
      </c>
      <c r="E302" s="157"/>
      <c r="F302" s="296" t="s">
        <v>847</v>
      </c>
      <c r="G302" s="118"/>
      <c r="H302" s="353" t="s">
        <v>848</v>
      </c>
      <c r="I302" s="124"/>
      <c r="J302" s="124"/>
      <c r="K302" s="124"/>
    </row>
    <row r="303" ht="27" spans="1:11">
      <c r="A303" s="99" t="s">
        <v>479</v>
      </c>
      <c r="B303" s="262" t="s">
        <v>849</v>
      </c>
      <c r="C303" s="243"/>
      <c r="D303" s="243"/>
      <c r="E303" s="243"/>
      <c r="F303" s="243"/>
      <c r="G303" s="243"/>
      <c r="H303" s="243"/>
      <c r="I303" s="243"/>
      <c r="J303" s="243"/>
      <c r="K303" s="243"/>
    </row>
    <row r="304" ht="14.25" spans="1:11">
      <c r="A304" s="99" t="s">
        <v>631</v>
      </c>
      <c r="B304" s="269" t="s">
        <v>632</v>
      </c>
      <c r="C304" s="270"/>
      <c r="D304" s="270"/>
      <c r="E304" s="270"/>
      <c r="F304" s="99" t="s">
        <v>633</v>
      </c>
      <c r="G304" s="99" t="s">
        <v>634</v>
      </c>
      <c r="H304" s="99" t="s">
        <v>635</v>
      </c>
      <c r="I304" s="99" t="s">
        <v>636</v>
      </c>
      <c r="J304" s="99" t="s">
        <v>635</v>
      </c>
      <c r="K304" s="99" t="s">
        <v>379</v>
      </c>
    </row>
    <row r="305" ht="15" spans="1:11">
      <c r="A305" s="164"/>
      <c r="B305" s="99" t="s">
        <v>637</v>
      </c>
      <c r="C305" s="271" t="s">
        <v>638</v>
      </c>
      <c r="D305" s="157" t="s">
        <v>639</v>
      </c>
      <c r="E305" s="157"/>
      <c r="F305" s="157"/>
      <c r="G305" s="157"/>
      <c r="H305" s="157"/>
      <c r="I305" s="157"/>
      <c r="J305" s="157"/>
      <c r="K305" s="157"/>
    </row>
    <row r="306" ht="15" spans="1:11">
      <c r="A306" s="164"/>
      <c r="B306" s="157"/>
      <c r="C306" s="218"/>
      <c r="D306" s="157" t="s">
        <v>641</v>
      </c>
      <c r="E306" s="157"/>
      <c r="F306" s="157"/>
      <c r="G306" s="157"/>
      <c r="H306" s="157"/>
      <c r="I306" s="157"/>
      <c r="J306" s="157"/>
      <c r="K306" s="157"/>
    </row>
    <row r="307" ht="15" spans="1:11">
      <c r="A307" s="164"/>
      <c r="B307" s="157"/>
      <c r="C307" s="244"/>
      <c r="D307" s="157" t="s">
        <v>681</v>
      </c>
      <c r="E307" s="157"/>
      <c r="F307" s="157"/>
      <c r="G307" s="157"/>
      <c r="H307" s="157"/>
      <c r="I307" s="157"/>
      <c r="J307" s="157"/>
      <c r="K307" s="157"/>
    </row>
    <row r="308" ht="15" spans="1:11">
      <c r="A308" s="164"/>
      <c r="B308" s="157"/>
      <c r="C308" s="272" t="s">
        <v>644</v>
      </c>
      <c r="D308" s="273"/>
      <c r="E308" s="274"/>
      <c r="F308" s="255"/>
      <c r="G308" s="207"/>
      <c r="H308" s="207"/>
      <c r="I308" s="207"/>
      <c r="J308" s="207"/>
      <c r="K308" s="156"/>
    </row>
    <row r="309" ht="15" spans="1:11">
      <c r="A309" s="164"/>
      <c r="B309" s="157"/>
      <c r="C309" s="271" t="s">
        <v>645</v>
      </c>
      <c r="D309" s="157" t="s">
        <v>683</v>
      </c>
      <c r="E309" s="157"/>
      <c r="F309" s="157"/>
      <c r="G309" s="157"/>
      <c r="H309" s="157"/>
      <c r="I309" s="157"/>
      <c r="J309" s="157"/>
      <c r="K309" s="157"/>
    </row>
    <row r="310" ht="15" spans="1:11">
      <c r="A310" s="164"/>
      <c r="B310" s="157"/>
      <c r="C310" s="218"/>
      <c r="D310" s="157" t="s">
        <v>684</v>
      </c>
      <c r="E310" s="157"/>
      <c r="F310" s="157"/>
      <c r="G310" s="157"/>
      <c r="H310" s="157"/>
      <c r="I310" s="157"/>
      <c r="J310" s="157"/>
      <c r="K310" s="157"/>
    </row>
    <row r="311" ht="15" spans="1:11">
      <c r="A311" s="164"/>
      <c r="B311" s="157"/>
      <c r="C311" s="244"/>
      <c r="D311" s="157" t="s">
        <v>681</v>
      </c>
      <c r="E311" s="157"/>
      <c r="F311" s="157"/>
      <c r="G311" s="157"/>
      <c r="H311" s="157"/>
      <c r="I311" s="157"/>
      <c r="J311" s="157"/>
      <c r="K311" s="157"/>
    </row>
    <row r="312" ht="14.25" spans="1:11">
      <c r="A312" s="164"/>
      <c r="B312" s="157"/>
      <c r="C312" s="272" t="s">
        <v>646</v>
      </c>
      <c r="D312" s="273"/>
      <c r="E312" s="274"/>
      <c r="F312" s="272"/>
      <c r="G312" s="273"/>
      <c r="H312" s="273"/>
      <c r="I312" s="273"/>
      <c r="J312" s="273"/>
      <c r="K312" s="274"/>
    </row>
    <row r="313" ht="14.25" spans="1:11">
      <c r="A313" s="157"/>
      <c r="B313" s="269" t="s">
        <v>647</v>
      </c>
      <c r="C313" s="270"/>
      <c r="D313" s="270"/>
      <c r="E313" s="270"/>
      <c r="F313" s="99" t="s">
        <v>633</v>
      </c>
      <c r="G313" s="99" t="s">
        <v>634</v>
      </c>
      <c r="H313" s="99" t="s">
        <v>635</v>
      </c>
      <c r="I313" s="99" t="s">
        <v>636</v>
      </c>
      <c r="J313" s="99" t="s">
        <v>635</v>
      </c>
      <c r="K313" s="99" t="s">
        <v>379</v>
      </c>
    </row>
    <row r="314" ht="15" spans="1:11">
      <c r="A314" s="164"/>
      <c r="B314" s="275"/>
      <c r="C314" s="124"/>
      <c r="D314" s="124"/>
      <c r="E314" s="124"/>
      <c r="F314" s="276"/>
      <c r="G314" s="277"/>
      <c r="H314" s="271"/>
      <c r="I314" s="271"/>
      <c r="J314" s="271"/>
      <c r="K314" s="271"/>
    </row>
    <row r="315" ht="14.25" spans="1:11">
      <c r="A315" s="278" t="s">
        <v>648</v>
      </c>
      <c r="B315" s="279"/>
      <c r="C315" s="279"/>
      <c r="D315" s="279"/>
      <c r="E315" s="354"/>
      <c r="F315" s="355"/>
      <c r="G315" s="355"/>
      <c r="H315" s="355"/>
      <c r="I315" s="355"/>
      <c r="J315" s="355"/>
      <c r="K315" s="355"/>
    </row>
    <row r="317" ht="27.75" spans="1:11">
      <c r="A317" s="245" t="s">
        <v>595</v>
      </c>
      <c r="B317" s="245"/>
      <c r="C317" s="245"/>
      <c r="D317" s="245"/>
      <c r="E317" s="245"/>
      <c r="F317" s="245"/>
      <c r="G317" s="245"/>
      <c r="H317" s="245"/>
      <c r="I317" s="245"/>
      <c r="J317" s="245"/>
      <c r="K317" s="245"/>
    </row>
    <row r="318" ht="15" spans="1:11">
      <c r="A318" s="246" t="s">
        <v>596</v>
      </c>
      <c r="B318" s="247"/>
      <c r="C318" s="247"/>
      <c r="D318" s="247"/>
      <c r="E318" s="247"/>
      <c r="F318" s="247"/>
      <c r="G318" s="247"/>
      <c r="H318" s="247"/>
      <c r="I318" s="247"/>
      <c r="J318" s="247"/>
      <c r="K318" s="247"/>
    </row>
    <row r="319" ht="14.25" spans="1:11">
      <c r="A319" s="248" t="s">
        <v>597</v>
      </c>
      <c r="B319" s="248" t="s">
        <v>688</v>
      </c>
      <c r="C319" s="248"/>
      <c r="D319" s="248"/>
      <c r="E319" s="248"/>
      <c r="F319" s="248"/>
      <c r="G319" s="248"/>
      <c r="H319" s="248"/>
      <c r="I319" s="248"/>
      <c r="J319" s="248"/>
      <c r="K319" s="248"/>
    </row>
    <row r="320" ht="14.25" spans="1:11">
      <c r="A320" s="99" t="s">
        <v>598</v>
      </c>
      <c r="B320" s="99" t="s">
        <v>599</v>
      </c>
      <c r="C320" s="157"/>
      <c r="D320" s="157"/>
      <c r="E320" s="157"/>
      <c r="F320" s="99" t="s">
        <v>600</v>
      </c>
      <c r="G320" s="157"/>
      <c r="H320" s="99" t="s">
        <v>823</v>
      </c>
      <c r="I320" s="157"/>
      <c r="J320" s="157"/>
      <c r="K320" s="157"/>
    </row>
    <row r="321" ht="15" spans="1:11">
      <c r="A321" s="99" t="s">
        <v>506</v>
      </c>
      <c r="B321" s="99" t="s">
        <v>47</v>
      </c>
      <c r="C321" s="157"/>
      <c r="D321" s="157"/>
      <c r="E321" s="157"/>
      <c r="F321" s="99" t="s">
        <v>603</v>
      </c>
      <c r="G321" s="157"/>
      <c r="H321" s="164" t="s">
        <v>850</v>
      </c>
      <c r="I321" s="164"/>
      <c r="J321" s="164"/>
      <c r="K321" s="164"/>
    </row>
    <row r="322" ht="27" spans="1:11">
      <c r="A322" s="158" t="s">
        <v>605</v>
      </c>
      <c r="B322" s="99" t="s">
        <v>851</v>
      </c>
      <c r="C322" s="157"/>
      <c r="D322" s="157"/>
      <c r="E322" s="157"/>
      <c r="F322" s="157"/>
      <c r="G322" s="157"/>
      <c r="H322" s="157"/>
      <c r="I322" s="157"/>
      <c r="J322" s="157"/>
      <c r="K322" s="157"/>
    </row>
    <row r="323" ht="14.25" spans="1:11">
      <c r="A323" s="158" t="s">
        <v>607</v>
      </c>
      <c r="B323" s="250" t="s">
        <v>426</v>
      </c>
      <c r="C323" s="251"/>
      <c r="D323" s="166" t="s">
        <v>427</v>
      </c>
      <c r="E323" s="252"/>
      <c r="F323" s="252"/>
      <c r="G323" s="253"/>
      <c r="H323" s="254" t="s">
        <v>428</v>
      </c>
      <c r="I323" s="201"/>
      <c r="J323" s="201"/>
      <c r="K323" s="201"/>
    </row>
    <row r="324" ht="15" spans="1:11">
      <c r="A324" s="218"/>
      <c r="B324" s="243" t="s">
        <v>852</v>
      </c>
      <c r="C324" s="243"/>
      <c r="D324" s="342">
        <v>44197</v>
      </c>
      <c r="E324" s="207"/>
      <c r="F324" s="207"/>
      <c r="G324" s="156"/>
      <c r="H324" s="343">
        <v>44531</v>
      </c>
      <c r="I324" s="164"/>
      <c r="J324" s="164"/>
      <c r="K324" s="164"/>
    </row>
    <row r="325" ht="15" spans="1:11">
      <c r="A325" s="218"/>
      <c r="B325" s="243" t="s">
        <v>853</v>
      </c>
      <c r="C325" s="243"/>
      <c r="D325" s="342">
        <v>44197</v>
      </c>
      <c r="E325" s="207"/>
      <c r="F325" s="207"/>
      <c r="G325" s="156"/>
      <c r="H325" s="343">
        <v>44531</v>
      </c>
      <c r="I325" s="164"/>
      <c r="J325" s="164"/>
      <c r="K325" s="164"/>
    </row>
    <row r="326" ht="15" spans="1:11">
      <c r="A326" s="244"/>
      <c r="B326" s="243" t="s">
        <v>854</v>
      </c>
      <c r="C326" s="243"/>
      <c r="D326" s="256"/>
      <c r="E326" s="257"/>
      <c r="F326" s="257"/>
      <c r="G326" s="258"/>
      <c r="H326" s="259"/>
      <c r="I326" s="259"/>
      <c r="J326" s="259"/>
      <c r="K326" s="259"/>
    </row>
    <row r="327" ht="27" spans="1:11">
      <c r="A327" s="99" t="s">
        <v>615</v>
      </c>
      <c r="B327" s="99" t="s">
        <v>855</v>
      </c>
      <c r="C327" s="157"/>
      <c r="D327" s="157"/>
      <c r="E327" s="157"/>
      <c r="F327" s="157"/>
      <c r="G327" s="157"/>
      <c r="H327" s="157"/>
      <c r="I327" s="157"/>
      <c r="J327" s="157"/>
      <c r="K327" s="157"/>
    </row>
    <row r="328" ht="27" spans="1:11">
      <c r="A328" s="99" t="s">
        <v>617</v>
      </c>
      <c r="B328" s="99" t="s">
        <v>855</v>
      </c>
      <c r="C328" s="157"/>
      <c r="D328" s="157"/>
      <c r="E328" s="157"/>
      <c r="F328" s="157"/>
      <c r="G328" s="157"/>
      <c r="H328" s="157"/>
      <c r="I328" s="157"/>
      <c r="J328" s="157"/>
      <c r="K328" s="157"/>
    </row>
    <row r="329" ht="14.25" spans="1:11">
      <c r="A329" s="99" t="s">
        <v>619</v>
      </c>
      <c r="B329" s="261" t="s">
        <v>436</v>
      </c>
      <c r="C329" s="244"/>
      <c r="D329" s="261" t="s">
        <v>437</v>
      </c>
      <c r="E329" s="244"/>
      <c r="F329" s="99" t="s">
        <v>438</v>
      </c>
      <c r="G329" s="99" t="s">
        <v>439</v>
      </c>
      <c r="H329" s="99" t="s">
        <v>440</v>
      </c>
      <c r="I329" s="157"/>
      <c r="J329" s="99" t="s">
        <v>379</v>
      </c>
      <c r="K329" s="157"/>
    </row>
    <row r="330" ht="40.5" spans="1:11">
      <c r="A330" s="164"/>
      <c r="B330" s="99" t="s">
        <v>442</v>
      </c>
      <c r="C330" s="157"/>
      <c r="D330" s="99" t="s">
        <v>443</v>
      </c>
      <c r="E330" s="157"/>
      <c r="F330" s="263" t="s">
        <v>856</v>
      </c>
      <c r="G330" s="356"/>
      <c r="H330" s="357"/>
      <c r="I330" s="157"/>
      <c r="J330" s="124"/>
      <c r="K330" s="124"/>
    </row>
    <row r="331" ht="27" spans="1:11">
      <c r="A331" s="164"/>
      <c r="B331" s="157"/>
      <c r="C331" s="157"/>
      <c r="D331" s="99" t="s">
        <v>451</v>
      </c>
      <c r="E331" s="157"/>
      <c r="F331" s="263" t="s">
        <v>857</v>
      </c>
      <c r="G331" s="356"/>
      <c r="H331" s="358">
        <v>1</v>
      </c>
      <c r="I331" s="124"/>
      <c r="J331" s="124"/>
      <c r="K331" s="124"/>
    </row>
    <row r="332" spans="1:11">
      <c r="A332" s="164"/>
      <c r="B332" s="157"/>
      <c r="C332" s="157"/>
      <c r="D332" s="99" t="s">
        <v>454</v>
      </c>
      <c r="E332" s="157"/>
      <c r="F332" s="359">
        <v>44531</v>
      </c>
      <c r="G332" s="356"/>
      <c r="H332" s="358">
        <v>1</v>
      </c>
      <c r="I332" s="124"/>
      <c r="J332" s="124"/>
      <c r="K332" s="124"/>
    </row>
    <row r="333" spans="1:11">
      <c r="A333" s="164"/>
      <c r="B333" s="157"/>
      <c r="C333" s="157"/>
      <c r="D333" s="99" t="s">
        <v>457</v>
      </c>
      <c r="E333" s="157"/>
      <c r="F333" s="263" t="s">
        <v>463</v>
      </c>
      <c r="G333" s="356"/>
      <c r="H333" s="124"/>
      <c r="I333" s="124"/>
      <c r="J333" s="124"/>
      <c r="K333" s="124"/>
    </row>
    <row r="334" ht="27" spans="1:11">
      <c r="A334" s="164"/>
      <c r="B334" s="265" t="s">
        <v>461</v>
      </c>
      <c r="C334" s="258"/>
      <c r="D334" s="99" t="s">
        <v>462</v>
      </c>
      <c r="E334" s="157"/>
      <c r="F334" s="263" t="s">
        <v>858</v>
      </c>
      <c r="G334" s="263"/>
      <c r="H334" s="124"/>
      <c r="I334" s="124"/>
      <c r="J334" s="124"/>
      <c r="K334" s="124"/>
    </row>
    <row r="335" ht="76.5" spans="1:11">
      <c r="A335" s="164"/>
      <c r="B335" s="266"/>
      <c r="C335" s="267"/>
      <c r="D335" s="99" t="s">
        <v>464</v>
      </c>
      <c r="E335" s="157"/>
      <c r="F335" s="360" t="s">
        <v>859</v>
      </c>
      <c r="G335" s="263"/>
      <c r="H335" s="66" t="s">
        <v>625</v>
      </c>
      <c r="I335" s="164"/>
      <c r="J335" s="124"/>
      <c r="K335" s="124"/>
    </row>
    <row r="336" ht="67.5" spans="1:11">
      <c r="A336" s="164"/>
      <c r="B336" s="266"/>
      <c r="C336" s="267"/>
      <c r="D336" s="99" t="s">
        <v>470</v>
      </c>
      <c r="E336" s="157"/>
      <c r="F336" s="361" t="s">
        <v>860</v>
      </c>
      <c r="G336" s="263"/>
      <c r="H336" s="66" t="s">
        <v>625</v>
      </c>
      <c r="I336" s="164"/>
      <c r="J336" s="124"/>
      <c r="K336" s="124"/>
    </row>
    <row r="337" ht="140.25" spans="1:11">
      <c r="A337" s="164"/>
      <c r="B337" s="266"/>
      <c r="C337" s="267"/>
      <c r="D337" s="99" t="s">
        <v>471</v>
      </c>
      <c r="E337" s="157"/>
      <c r="F337" s="362" t="s">
        <v>861</v>
      </c>
      <c r="G337" s="263"/>
      <c r="H337" s="66" t="s">
        <v>625</v>
      </c>
      <c r="I337" s="164"/>
      <c r="J337" s="124"/>
      <c r="K337" s="124"/>
    </row>
    <row r="338" ht="40.5" spans="1:11">
      <c r="A338" s="164"/>
      <c r="B338" s="268"/>
      <c r="C338" s="253"/>
      <c r="D338" s="99" t="s">
        <v>628</v>
      </c>
      <c r="E338" s="157"/>
      <c r="F338" s="263" t="s">
        <v>862</v>
      </c>
      <c r="G338" s="263"/>
      <c r="H338" s="363">
        <v>0.986</v>
      </c>
      <c r="I338" s="164"/>
      <c r="J338" s="124"/>
      <c r="K338" s="124"/>
    </row>
    <row r="339" ht="27" spans="1:11">
      <c r="A339" s="99" t="s">
        <v>479</v>
      </c>
      <c r="B339" s="262" t="s">
        <v>863</v>
      </c>
      <c r="C339" s="243"/>
      <c r="D339" s="243"/>
      <c r="E339" s="243"/>
      <c r="F339" s="243"/>
      <c r="G339" s="243"/>
      <c r="H339" s="243"/>
      <c r="I339" s="243"/>
      <c r="J339" s="243"/>
      <c r="K339" s="243"/>
    </row>
    <row r="340" ht="14.25" spans="1:11">
      <c r="A340" s="99" t="s">
        <v>631</v>
      </c>
      <c r="B340" s="269" t="s">
        <v>864</v>
      </c>
      <c r="C340" s="270"/>
      <c r="D340" s="270"/>
      <c r="E340" s="270"/>
      <c r="F340" s="99" t="s">
        <v>633</v>
      </c>
      <c r="G340" s="99" t="s">
        <v>634</v>
      </c>
      <c r="H340" s="99" t="s">
        <v>635</v>
      </c>
      <c r="I340" s="99" t="s">
        <v>636</v>
      </c>
      <c r="J340" s="99" t="s">
        <v>635</v>
      </c>
      <c r="K340" s="99" t="s">
        <v>379</v>
      </c>
    </row>
    <row r="341" ht="27" spans="1:11">
      <c r="A341" s="164"/>
      <c r="B341" s="99" t="s">
        <v>637</v>
      </c>
      <c r="C341" s="271" t="s">
        <v>638</v>
      </c>
      <c r="D341" s="157" t="s">
        <v>639</v>
      </c>
      <c r="E341" s="99" t="s">
        <v>865</v>
      </c>
      <c r="F341" s="157" t="s">
        <v>866</v>
      </c>
      <c r="G341" s="243"/>
      <c r="H341" s="262" t="s">
        <v>867</v>
      </c>
      <c r="I341" s="243"/>
      <c r="J341" s="243"/>
      <c r="K341" s="243"/>
    </row>
    <row r="342" ht="15" spans="1:11">
      <c r="A342" s="164"/>
      <c r="B342" s="157"/>
      <c r="C342" s="218"/>
      <c r="D342" s="157" t="s">
        <v>641</v>
      </c>
      <c r="E342" s="99"/>
      <c r="F342" s="243"/>
      <c r="G342" s="243"/>
      <c r="H342" s="243"/>
      <c r="I342" s="243"/>
      <c r="J342" s="243"/>
      <c r="K342" s="243"/>
    </row>
    <row r="343" ht="15" spans="1:11">
      <c r="A343" s="164"/>
      <c r="B343" s="157"/>
      <c r="C343" s="244"/>
      <c r="D343" s="157" t="s">
        <v>681</v>
      </c>
      <c r="E343" s="157"/>
      <c r="F343" s="243"/>
      <c r="G343" s="243"/>
      <c r="H343" s="243"/>
      <c r="I343" s="243"/>
      <c r="J343" s="243"/>
      <c r="K343" s="243"/>
    </row>
    <row r="344" ht="15" spans="1:11">
      <c r="A344" s="164"/>
      <c r="B344" s="157"/>
      <c r="C344" s="272" t="s">
        <v>644</v>
      </c>
      <c r="D344" s="273"/>
      <c r="E344" s="274"/>
      <c r="F344" s="255" t="s">
        <v>866</v>
      </c>
      <c r="G344" s="207"/>
      <c r="H344" s="207"/>
      <c r="I344" s="207"/>
      <c r="J344" s="207"/>
      <c r="K344" s="156"/>
    </row>
    <row r="345" ht="15" spans="1:11">
      <c r="A345" s="164"/>
      <c r="B345" s="157"/>
      <c r="C345" s="271" t="s">
        <v>645</v>
      </c>
      <c r="D345" s="157" t="s">
        <v>683</v>
      </c>
      <c r="E345" s="157"/>
      <c r="F345" s="157"/>
      <c r="G345" s="157"/>
      <c r="H345" s="157"/>
      <c r="I345" s="157"/>
      <c r="J345" s="157"/>
      <c r="K345" s="157"/>
    </row>
    <row r="346" ht="15" spans="1:11">
      <c r="A346" s="164"/>
      <c r="B346" s="157"/>
      <c r="C346" s="218"/>
      <c r="D346" s="157" t="s">
        <v>684</v>
      </c>
      <c r="E346" s="157"/>
      <c r="F346" s="157"/>
      <c r="G346" s="157"/>
      <c r="H346" s="157"/>
      <c r="I346" s="157"/>
      <c r="J346" s="157"/>
      <c r="K346" s="157"/>
    </row>
    <row r="347" ht="15" spans="1:11">
      <c r="A347" s="164"/>
      <c r="B347" s="157"/>
      <c r="C347" s="244"/>
      <c r="D347" s="157" t="s">
        <v>681</v>
      </c>
      <c r="E347" s="157"/>
      <c r="F347" s="157"/>
      <c r="G347" s="157"/>
      <c r="H347" s="157"/>
      <c r="I347" s="157"/>
      <c r="J347" s="157"/>
      <c r="K347" s="157"/>
    </row>
    <row r="348" ht="14.25" spans="1:11">
      <c r="A348" s="164"/>
      <c r="B348" s="157"/>
      <c r="C348" s="272" t="s">
        <v>646</v>
      </c>
      <c r="D348" s="273"/>
      <c r="E348" s="274"/>
      <c r="F348" s="272"/>
      <c r="G348" s="273"/>
      <c r="H348" s="273"/>
      <c r="I348" s="273"/>
      <c r="J348" s="273"/>
      <c r="K348" s="274"/>
    </row>
    <row r="349" ht="14.25" spans="1:11">
      <c r="A349" s="157"/>
      <c r="B349" s="269" t="s">
        <v>868</v>
      </c>
      <c r="C349" s="270"/>
      <c r="D349" s="270"/>
      <c r="E349" s="270"/>
      <c r="F349" s="99" t="s">
        <v>633</v>
      </c>
      <c r="G349" s="99" t="s">
        <v>634</v>
      </c>
      <c r="H349" s="99" t="s">
        <v>635</v>
      </c>
      <c r="I349" s="99" t="s">
        <v>636</v>
      </c>
      <c r="J349" s="99" t="s">
        <v>635</v>
      </c>
      <c r="K349" s="99" t="s">
        <v>379</v>
      </c>
    </row>
    <row r="350" ht="27" spans="1:11">
      <c r="A350" s="157"/>
      <c r="B350" s="158" t="s">
        <v>637</v>
      </c>
      <c r="C350" s="271" t="s">
        <v>869</v>
      </c>
      <c r="D350" s="157" t="s">
        <v>870</v>
      </c>
      <c r="E350" s="99" t="s">
        <v>779</v>
      </c>
      <c r="F350" s="158" t="s">
        <v>871</v>
      </c>
      <c r="G350" s="158"/>
      <c r="H350" s="158"/>
      <c r="I350" s="158"/>
      <c r="J350" s="158"/>
      <c r="K350" s="158"/>
    </row>
    <row r="351" ht="15" spans="1:11">
      <c r="A351" s="164"/>
      <c r="B351" s="261"/>
      <c r="C351" s="364" t="s">
        <v>872</v>
      </c>
      <c r="D351" s="364"/>
      <c r="E351" s="364"/>
      <c r="F351" s="365" t="s">
        <v>871</v>
      </c>
      <c r="G351" s="366"/>
      <c r="H351" s="366"/>
      <c r="I351" s="366"/>
      <c r="J351" s="369"/>
      <c r="K351" s="271"/>
    </row>
    <row r="352" ht="14.25" spans="1:11">
      <c r="A352" s="278" t="s">
        <v>648</v>
      </c>
      <c r="B352" s="279"/>
      <c r="C352" s="279"/>
      <c r="D352" s="279"/>
      <c r="E352" s="280"/>
      <c r="F352" s="281" t="s">
        <v>873</v>
      </c>
      <c r="G352" s="281"/>
      <c r="H352" s="281"/>
      <c r="I352" s="281"/>
      <c r="J352" s="281"/>
      <c r="K352" s="281"/>
    </row>
    <row r="353" ht="15" spans="1:11">
      <c r="A353" s="103" t="s">
        <v>499</v>
      </c>
      <c r="B353" s="334" t="s">
        <v>874</v>
      </c>
      <c r="C353" s="335"/>
      <c r="D353" s="284"/>
      <c r="E353" s="367" t="s">
        <v>875</v>
      </c>
      <c r="F353" s="367"/>
      <c r="G353" s="282"/>
      <c r="H353" s="341"/>
      <c r="I353" s="282"/>
      <c r="J353" s="282"/>
      <c r="K353" s="282"/>
    </row>
    <row r="355" ht="27.75" spans="1:11">
      <c r="A355" s="245" t="s">
        <v>595</v>
      </c>
      <c r="B355" s="245"/>
      <c r="C355" s="245"/>
      <c r="D355" s="245"/>
      <c r="E355" s="245"/>
      <c r="F355" s="245"/>
      <c r="G355" s="245"/>
      <c r="H355" s="245"/>
      <c r="I355" s="245"/>
      <c r="J355" s="245"/>
      <c r="K355" s="245"/>
    </row>
    <row r="356" ht="15" spans="1:11">
      <c r="A356" s="246" t="s">
        <v>596</v>
      </c>
      <c r="B356" s="247"/>
      <c r="C356" s="247"/>
      <c r="D356" s="247"/>
      <c r="E356" s="247"/>
      <c r="F356" s="247"/>
      <c r="G356" s="247"/>
      <c r="H356" s="247"/>
      <c r="I356" s="247"/>
      <c r="J356" s="247"/>
      <c r="K356" s="247"/>
    </row>
    <row r="357" ht="14.25" spans="1:11">
      <c r="A357" s="248" t="s">
        <v>597</v>
      </c>
      <c r="B357" s="227" t="s">
        <v>876</v>
      </c>
      <c r="C357" s="227"/>
      <c r="D357" s="227"/>
      <c r="E357" s="227"/>
      <c r="F357" s="248"/>
      <c r="G357" s="248"/>
      <c r="H357" s="248"/>
      <c r="I357" s="248"/>
      <c r="J357" s="248"/>
      <c r="K357" s="248"/>
    </row>
    <row r="358" ht="14.25" spans="1:11">
      <c r="A358" s="99" t="s">
        <v>598</v>
      </c>
      <c r="B358" s="99" t="s">
        <v>877</v>
      </c>
      <c r="C358" s="157"/>
      <c r="D358" s="157"/>
      <c r="E358" s="157"/>
      <c r="F358" s="99" t="s">
        <v>600</v>
      </c>
      <c r="G358" s="157"/>
      <c r="H358" s="99" t="s">
        <v>878</v>
      </c>
      <c r="I358" s="157"/>
      <c r="J358" s="157"/>
      <c r="K358" s="157"/>
    </row>
    <row r="359" ht="15" spans="1:11">
      <c r="A359" s="99" t="s">
        <v>506</v>
      </c>
      <c r="B359" s="99" t="s">
        <v>53</v>
      </c>
      <c r="C359" s="157"/>
      <c r="D359" s="157"/>
      <c r="E359" s="157"/>
      <c r="F359" s="99" t="s">
        <v>603</v>
      </c>
      <c r="G359" s="157"/>
      <c r="H359" s="164" t="s">
        <v>879</v>
      </c>
      <c r="I359" s="164"/>
      <c r="J359" s="164"/>
      <c r="K359" s="164"/>
    </row>
    <row r="360" ht="27" spans="1:11">
      <c r="A360" s="158" t="s">
        <v>605</v>
      </c>
      <c r="B360" s="99" t="s">
        <v>880</v>
      </c>
      <c r="C360" s="157"/>
      <c r="D360" s="157"/>
      <c r="E360" s="157"/>
      <c r="F360" s="157"/>
      <c r="G360" s="157"/>
      <c r="H360" s="157"/>
      <c r="I360" s="157"/>
      <c r="J360" s="157"/>
      <c r="K360" s="157"/>
    </row>
    <row r="361" ht="14.25" spans="1:11">
      <c r="A361" s="158" t="s">
        <v>607</v>
      </c>
      <c r="B361" s="250" t="s">
        <v>426</v>
      </c>
      <c r="C361" s="251"/>
      <c r="D361" s="166" t="s">
        <v>427</v>
      </c>
      <c r="E361" s="252"/>
      <c r="F361" s="252"/>
      <c r="G361" s="253"/>
      <c r="H361" s="254" t="s">
        <v>428</v>
      </c>
      <c r="I361" s="201"/>
      <c r="J361" s="201"/>
      <c r="K361" s="201"/>
    </row>
    <row r="362" ht="15" spans="1:11">
      <c r="A362" s="218"/>
      <c r="B362" s="243" t="s">
        <v>881</v>
      </c>
      <c r="C362" s="243"/>
      <c r="D362" s="342">
        <v>44197</v>
      </c>
      <c r="E362" s="207"/>
      <c r="F362" s="207"/>
      <c r="G362" s="156"/>
      <c r="H362" s="343">
        <v>44531</v>
      </c>
      <c r="I362" s="164"/>
      <c r="J362" s="164"/>
      <c r="K362" s="164"/>
    </row>
    <row r="363" ht="15" spans="1:11">
      <c r="A363" s="218"/>
      <c r="B363" s="243" t="s">
        <v>882</v>
      </c>
      <c r="C363" s="243"/>
      <c r="D363" s="342">
        <v>44197</v>
      </c>
      <c r="E363" s="207"/>
      <c r="F363" s="207"/>
      <c r="G363" s="156"/>
      <c r="H363" s="343">
        <v>44531</v>
      </c>
      <c r="I363" s="164"/>
      <c r="J363" s="164"/>
      <c r="K363" s="164"/>
    </row>
    <row r="364" ht="15" spans="1:11">
      <c r="A364" s="218"/>
      <c r="B364" s="243" t="s">
        <v>883</v>
      </c>
      <c r="C364" s="243"/>
      <c r="D364" s="342">
        <v>44197</v>
      </c>
      <c r="E364" s="207"/>
      <c r="F364" s="207"/>
      <c r="G364" s="156"/>
      <c r="H364" s="343">
        <v>44531</v>
      </c>
      <c r="I364" s="164"/>
      <c r="J364" s="164"/>
      <c r="K364" s="164"/>
    </row>
    <row r="365" ht="15" spans="1:11">
      <c r="A365" s="244"/>
      <c r="B365" s="243" t="s">
        <v>884</v>
      </c>
      <c r="C365" s="243"/>
      <c r="D365" s="342">
        <v>44197</v>
      </c>
      <c r="E365" s="207"/>
      <c r="F365" s="207"/>
      <c r="G365" s="156"/>
      <c r="H365" s="343">
        <v>44531</v>
      </c>
      <c r="I365" s="164"/>
      <c r="J365" s="164"/>
      <c r="K365" s="164"/>
    </row>
    <row r="366" ht="27" spans="1:11">
      <c r="A366" s="99" t="s">
        <v>615</v>
      </c>
      <c r="B366" s="157" t="s">
        <v>885</v>
      </c>
      <c r="C366" s="157"/>
      <c r="D366" s="157"/>
      <c r="E366" s="157"/>
      <c r="F366" s="157"/>
      <c r="G366" s="157"/>
      <c r="H366" s="157"/>
      <c r="I366" s="157"/>
      <c r="J366" s="157"/>
      <c r="K366" s="157"/>
    </row>
    <row r="367" ht="27" spans="1:11">
      <c r="A367" s="99" t="s">
        <v>617</v>
      </c>
      <c r="B367" s="243" t="s">
        <v>886</v>
      </c>
      <c r="C367" s="243"/>
      <c r="D367" s="243"/>
      <c r="E367" s="243"/>
      <c r="F367" s="243"/>
      <c r="G367" s="243"/>
      <c r="H367" s="243"/>
      <c r="I367" s="243"/>
      <c r="J367" s="243"/>
      <c r="K367" s="243"/>
    </row>
    <row r="368" ht="14.25" spans="1:11">
      <c r="A368" s="99" t="s">
        <v>619</v>
      </c>
      <c r="B368" s="261" t="s">
        <v>436</v>
      </c>
      <c r="C368" s="244"/>
      <c r="D368" s="261" t="s">
        <v>437</v>
      </c>
      <c r="E368" s="244"/>
      <c r="F368" s="99" t="s">
        <v>438</v>
      </c>
      <c r="G368" s="99" t="s">
        <v>439</v>
      </c>
      <c r="H368" s="99" t="s">
        <v>440</v>
      </c>
      <c r="I368" s="157"/>
      <c r="J368" s="99" t="s">
        <v>379</v>
      </c>
      <c r="K368" s="157"/>
    </row>
    <row r="369" ht="40.5" spans="1:11">
      <c r="A369" s="164"/>
      <c r="B369" s="99" t="s">
        <v>442</v>
      </c>
      <c r="C369" s="157"/>
      <c r="D369" s="99" t="s">
        <v>443</v>
      </c>
      <c r="E369" s="157"/>
      <c r="F369" s="99" t="s">
        <v>887</v>
      </c>
      <c r="G369" s="99" t="s">
        <v>887</v>
      </c>
      <c r="H369" s="66" t="s">
        <v>888</v>
      </c>
      <c r="I369" s="164"/>
      <c r="J369" s="164"/>
      <c r="K369" s="164"/>
    </row>
    <row r="370" ht="40.5" spans="1:11">
      <c r="A370" s="164"/>
      <c r="B370" s="157"/>
      <c r="C370" s="157"/>
      <c r="D370" s="99" t="s">
        <v>451</v>
      </c>
      <c r="E370" s="157"/>
      <c r="F370" s="99" t="s">
        <v>889</v>
      </c>
      <c r="G370" s="99" t="s">
        <v>889</v>
      </c>
      <c r="H370" s="66" t="s">
        <v>890</v>
      </c>
      <c r="I370" s="164"/>
      <c r="J370" s="164"/>
      <c r="K370" s="164"/>
    </row>
    <row r="371" ht="54" spans="1:11">
      <c r="A371" s="164"/>
      <c r="B371" s="157"/>
      <c r="C371" s="157"/>
      <c r="D371" s="99" t="s">
        <v>454</v>
      </c>
      <c r="E371" s="157"/>
      <c r="F371" s="99" t="s">
        <v>891</v>
      </c>
      <c r="G371" s="99" t="s">
        <v>891</v>
      </c>
      <c r="H371" s="66" t="s">
        <v>890</v>
      </c>
      <c r="I371" s="164"/>
      <c r="J371" s="164"/>
      <c r="K371" s="164"/>
    </row>
    <row r="372" ht="27" spans="1:11">
      <c r="A372" s="164"/>
      <c r="B372" s="157"/>
      <c r="C372" s="157"/>
      <c r="D372" s="99" t="s">
        <v>457</v>
      </c>
      <c r="E372" s="157"/>
      <c r="F372" s="99" t="s">
        <v>892</v>
      </c>
      <c r="G372" s="99" t="s">
        <v>892</v>
      </c>
      <c r="H372" s="66" t="s">
        <v>890</v>
      </c>
      <c r="I372" s="164"/>
      <c r="J372" s="164"/>
      <c r="K372" s="164"/>
    </row>
    <row r="373" ht="54" spans="1:11">
      <c r="A373" s="164"/>
      <c r="B373" s="265" t="s">
        <v>461</v>
      </c>
      <c r="C373" s="258"/>
      <c r="D373" s="99" t="s">
        <v>462</v>
      </c>
      <c r="E373" s="157"/>
      <c r="F373" s="99" t="s">
        <v>893</v>
      </c>
      <c r="G373" s="99" t="s">
        <v>893</v>
      </c>
      <c r="H373" s="66" t="s">
        <v>890</v>
      </c>
      <c r="I373" s="164"/>
      <c r="J373" s="164"/>
      <c r="K373" s="164"/>
    </row>
    <row r="374" ht="67.5" spans="1:11">
      <c r="A374" s="164"/>
      <c r="B374" s="266"/>
      <c r="C374" s="267"/>
      <c r="D374" s="99" t="s">
        <v>464</v>
      </c>
      <c r="E374" s="157"/>
      <c r="F374" s="99" t="s">
        <v>894</v>
      </c>
      <c r="G374" s="99" t="s">
        <v>894</v>
      </c>
      <c r="H374" s="66" t="s">
        <v>890</v>
      </c>
      <c r="I374" s="164"/>
      <c r="J374" s="164"/>
      <c r="K374" s="164"/>
    </row>
    <row r="375" ht="54" spans="1:11">
      <c r="A375" s="164"/>
      <c r="B375" s="266"/>
      <c r="C375" s="267"/>
      <c r="D375" s="99" t="s">
        <v>470</v>
      </c>
      <c r="E375" s="157"/>
      <c r="F375" s="99" t="s">
        <v>895</v>
      </c>
      <c r="G375" s="99" t="s">
        <v>895</v>
      </c>
      <c r="H375" s="66" t="s">
        <v>890</v>
      </c>
      <c r="I375" s="164"/>
      <c r="J375" s="164"/>
      <c r="K375" s="164"/>
    </row>
    <row r="376" ht="40.5" spans="1:11">
      <c r="A376" s="164"/>
      <c r="B376" s="266"/>
      <c r="C376" s="267"/>
      <c r="D376" s="99" t="s">
        <v>471</v>
      </c>
      <c r="E376" s="157"/>
      <c r="F376" s="99" t="s">
        <v>896</v>
      </c>
      <c r="G376" s="99" t="s">
        <v>896</v>
      </c>
      <c r="H376" s="66" t="s">
        <v>897</v>
      </c>
      <c r="I376" s="164"/>
      <c r="J376" s="164"/>
      <c r="K376" s="164"/>
    </row>
    <row r="377" ht="15" spans="1:11">
      <c r="A377" s="164"/>
      <c r="B377" s="268"/>
      <c r="C377" s="253"/>
      <c r="D377" s="99" t="s">
        <v>628</v>
      </c>
      <c r="E377" s="157"/>
      <c r="F377" s="99" t="s">
        <v>898</v>
      </c>
      <c r="G377" s="99" t="s">
        <v>898</v>
      </c>
      <c r="H377" s="66" t="s">
        <v>899</v>
      </c>
      <c r="I377" s="164"/>
      <c r="J377" s="164"/>
      <c r="K377" s="164"/>
    </row>
    <row r="378" ht="27" spans="1:11">
      <c r="A378" s="99" t="s">
        <v>479</v>
      </c>
      <c r="B378" s="262" t="s">
        <v>900</v>
      </c>
      <c r="C378" s="243"/>
      <c r="D378" s="243"/>
      <c r="E378" s="243"/>
      <c r="F378" s="243"/>
      <c r="G378" s="243"/>
      <c r="H378" s="243"/>
      <c r="I378" s="243"/>
      <c r="J378" s="243"/>
      <c r="K378" s="243"/>
    </row>
    <row r="379" ht="14.25" spans="1:11">
      <c r="A379" s="99" t="s">
        <v>631</v>
      </c>
      <c r="B379" s="269" t="s">
        <v>901</v>
      </c>
      <c r="C379" s="270"/>
      <c r="D379" s="270"/>
      <c r="E379" s="270"/>
      <c r="F379" s="99" t="s">
        <v>633</v>
      </c>
      <c r="G379" s="99" t="s">
        <v>634</v>
      </c>
      <c r="H379" s="99" t="s">
        <v>635</v>
      </c>
      <c r="I379" s="99" t="s">
        <v>636</v>
      </c>
      <c r="J379" s="99" t="s">
        <v>635</v>
      </c>
      <c r="K379" s="99" t="s">
        <v>379</v>
      </c>
    </row>
    <row r="380" ht="54" spans="1:11">
      <c r="A380" s="164"/>
      <c r="B380" s="99" t="s">
        <v>637</v>
      </c>
      <c r="C380" s="158" t="s">
        <v>902</v>
      </c>
      <c r="D380" s="157"/>
      <c r="E380" s="99" t="s">
        <v>903</v>
      </c>
      <c r="F380" s="368">
        <v>120000</v>
      </c>
      <c r="G380" s="157"/>
      <c r="H380" s="157"/>
      <c r="I380" s="157"/>
      <c r="J380" s="157"/>
      <c r="K380" s="157"/>
    </row>
    <row r="381" ht="15" spans="1:11">
      <c r="A381" s="164"/>
      <c r="B381" s="157"/>
      <c r="C381" s="218"/>
      <c r="D381" s="157"/>
      <c r="E381" s="99"/>
      <c r="F381" s="157"/>
      <c r="G381" s="157"/>
      <c r="H381" s="157"/>
      <c r="I381" s="157"/>
      <c r="J381" s="157"/>
      <c r="K381" s="157"/>
    </row>
    <row r="382" ht="15" spans="1:11">
      <c r="A382" s="164"/>
      <c r="B382" s="157"/>
      <c r="C382" s="244"/>
      <c r="D382" s="157" t="s">
        <v>681</v>
      </c>
      <c r="E382" s="157"/>
      <c r="F382" s="157"/>
      <c r="G382" s="157"/>
      <c r="H382" s="157"/>
      <c r="I382" s="157"/>
      <c r="J382" s="157"/>
      <c r="K382" s="157"/>
    </row>
    <row r="383" ht="14.25" spans="1:11">
      <c r="A383" s="164"/>
      <c r="B383" s="157"/>
      <c r="C383" s="272" t="s">
        <v>904</v>
      </c>
      <c r="D383" s="273"/>
      <c r="E383" s="274"/>
      <c r="F383" s="272"/>
      <c r="G383" s="273"/>
      <c r="H383" s="273"/>
      <c r="I383" s="273"/>
      <c r="J383" s="273"/>
      <c r="K383" s="274"/>
    </row>
    <row r="384" ht="14.25" spans="1:11">
      <c r="A384" s="157"/>
      <c r="B384" s="269" t="s">
        <v>905</v>
      </c>
      <c r="C384" s="270"/>
      <c r="D384" s="270"/>
      <c r="E384" s="270"/>
      <c r="F384" s="99" t="s">
        <v>633</v>
      </c>
      <c r="G384" s="99" t="s">
        <v>634</v>
      </c>
      <c r="H384" s="99" t="s">
        <v>635</v>
      </c>
      <c r="I384" s="99" t="s">
        <v>636</v>
      </c>
      <c r="J384" s="99" t="s">
        <v>635</v>
      </c>
      <c r="K384" s="99" t="s">
        <v>379</v>
      </c>
    </row>
    <row r="385" ht="67.5" spans="1:11">
      <c r="A385" s="157"/>
      <c r="B385" s="269"/>
      <c r="C385" s="158" t="s">
        <v>307</v>
      </c>
      <c r="D385" s="270"/>
      <c r="E385" s="262" t="s">
        <v>906</v>
      </c>
      <c r="F385" s="158">
        <v>1000000</v>
      </c>
      <c r="G385" s="158"/>
      <c r="H385" s="158"/>
      <c r="I385" s="158"/>
      <c r="J385" s="158"/>
      <c r="K385" s="158"/>
    </row>
    <row r="386" ht="27" spans="1:11">
      <c r="A386" s="157"/>
      <c r="B386" s="328"/>
      <c r="C386" s="370" t="s">
        <v>907</v>
      </c>
      <c r="D386" s="371"/>
      <c r="E386" s="352" t="s">
        <v>907</v>
      </c>
      <c r="F386" s="158">
        <v>450000</v>
      </c>
      <c r="G386" s="158"/>
      <c r="H386" s="158"/>
      <c r="I386" s="158"/>
      <c r="J386" s="158"/>
      <c r="K386" s="158"/>
    </row>
    <row r="387" ht="14.25" spans="1:11">
      <c r="A387" s="157"/>
      <c r="B387" s="328" t="s">
        <v>908</v>
      </c>
      <c r="C387" s="329"/>
      <c r="D387" s="329"/>
      <c r="E387" s="330"/>
      <c r="F387" s="158"/>
      <c r="G387" s="158"/>
      <c r="H387" s="158"/>
      <c r="I387" s="158"/>
      <c r="J387" s="158"/>
      <c r="K387" s="158"/>
    </row>
    <row r="388" ht="108" spans="1:11">
      <c r="A388" s="157"/>
      <c r="B388" s="269"/>
      <c r="C388" s="372" t="s">
        <v>909</v>
      </c>
      <c r="D388" s="270"/>
      <c r="E388" s="262" t="s">
        <v>910</v>
      </c>
      <c r="F388" s="158">
        <v>600000</v>
      </c>
      <c r="G388" s="158"/>
      <c r="H388" s="158"/>
      <c r="I388" s="158"/>
      <c r="J388" s="158"/>
      <c r="K388" s="158"/>
    </row>
    <row r="389" ht="40.5" spans="1:11">
      <c r="A389" s="157"/>
      <c r="B389" s="269"/>
      <c r="C389" s="373"/>
      <c r="D389" s="270"/>
      <c r="E389" s="99" t="s">
        <v>911</v>
      </c>
      <c r="F389" s="158">
        <v>400000</v>
      </c>
      <c r="G389" s="158"/>
      <c r="H389" s="158"/>
      <c r="I389" s="158"/>
      <c r="J389" s="158"/>
      <c r="K389" s="158"/>
    </row>
    <row r="390" ht="15" spans="1:11">
      <c r="A390" s="164"/>
      <c r="B390" s="275"/>
      <c r="C390" s="124"/>
      <c r="D390" s="124"/>
      <c r="E390" s="124"/>
      <c r="F390" s="276"/>
      <c r="G390" s="277"/>
      <c r="H390" s="271"/>
      <c r="I390" s="271"/>
      <c r="J390" s="271"/>
      <c r="K390" s="271"/>
    </row>
    <row r="391" ht="14.25" spans="1:11">
      <c r="A391" s="278" t="s">
        <v>912</v>
      </c>
      <c r="B391" s="279"/>
      <c r="C391" s="279"/>
      <c r="D391" s="279"/>
      <c r="E391" s="280"/>
      <c r="F391" s="281"/>
      <c r="G391" s="281"/>
      <c r="H391" s="281"/>
      <c r="I391" s="281"/>
      <c r="J391" s="281"/>
      <c r="K391" s="281"/>
    </row>
    <row r="392" ht="15" spans="1:11">
      <c r="A392" s="103" t="s">
        <v>499</v>
      </c>
      <c r="B392" s="334"/>
      <c r="C392" s="335"/>
      <c r="D392" s="284"/>
      <c r="E392" s="285" t="s">
        <v>651</v>
      </c>
      <c r="F392" s="285"/>
      <c r="G392" s="282"/>
      <c r="H392" s="341"/>
      <c r="I392" s="282"/>
      <c r="J392" s="282"/>
      <c r="K392" s="282"/>
    </row>
    <row r="394" ht="27.75" spans="1:11">
      <c r="A394" s="245" t="s">
        <v>595</v>
      </c>
      <c r="B394" s="245"/>
      <c r="C394" s="245"/>
      <c r="D394" s="245"/>
      <c r="E394" s="245"/>
      <c r="F394" s="245"/>
      <c r="G394" s="245"/>
      <c r="H394" s="245"/>
      <c r="I394" s="245"/>
      <c r="J394" s="245"/>
      <c r="K394" s="245"/>
    </row>
    <row r="395" ht="15" spans="1:11">
      <c r="A395" s="246" t="s">
        <v>596</v>
      </c>
      <c r="B395" s="247"/>
      <c r="C395" s="247"/>
      <c r="D395" s="247"/>
      <c r="E395" s="247"/>
      <c r="F395" s="247"/>
      <c r="G395" s="247"/>
      <c r="H395" s="247"/>
      <c r="I395" s="247"/>
      <c r="J395" s="247"/>
      <c r="K395" s="247"/>
    </row>
    <row r="396" ht="14.25" spans="1:11">
      <c r="A396" s="248" t="s">
        <v>597</v>
      </c>
      <c r="B396" s="248" t="s">
        <v>688</v>
      </c>
      <c r="C396" s="249" t="s">
        <v>913</v>
      </c>
      <c r="D396" s="249"/>
      <c r="E396" s="249"/>
      <c r="F396" s="248"/>
      <c r="G396" s="248"/>
      <c r="H396" s="248"/>
      <c r="I396" s="248"/>
      <c r="J396" s="248"/>
      <c r="K396" s="248"/>
    </row>
    <row r="397" ht="14.25" spans="1:11">
      <c r="A397" s="99" t="s">
        <v>598</v>
      </c>
      <c r="B397" s="99" t="s">
        <v>599</v>
      </c>
      <c r="C397" s="157"/>
      <c r="D397" s="157"/>
      <c r="E397" s="157"/>
      <c r="F397" s="99" t="s">
        <v>600</v>
      </c>
      <c r="G397" s="157"/>
      <c r="H397" s="99" t="s">
        <v>914</v>
      </c>
      <c r="I397" s="157"/>
      <c r="J397" s="157"/>
      <c r="K397" s="157"/>
    </row>
    <row r="398" ht="15" spans="1:11">
      <c r="A398" s="99" t="s">
        <v>506</v>
      </c>
      <c r="B398" s="99" t="s">
        <v>913</v>
      </c>
      <c r="C398" s="157"/>
      <c r="D398" s="157"/>
      <c r="E398" s="157"/>
      <c r="F398" s="99" t="s">
        <v>603</v>
      </c>
      <c r="G398" s="157"/>
      <c r="H398" s="164" t="s">
        <v>915</v>
      </c>
      <c r="I398" s="164"/>
      <c r="J398" s="164"/>
      <c r="K398" s="164"/>
    </row>
    <row r="399" ht="27" spans="1:11">
      <c r="A399" s="158" t="s">
        <v>605</v>
      </c>
      <c r="B399" s="99" t="s">
        <v>916</v>
      </c>
      <c r="C399" s="157"/>
      <c r="D399" s="157"/>
      <c r="E399" s="157"/>
      <c r="F399" s="157"/>
      <c r="G399" s="157"/>
      <c r="H399" s="157"/>
      <c r="I399" s="157"/>
      <c r="J399" s="157"/>
      <c r="K399" s="157"/>
    </row>
    <row r="400" ht="14.25" spans="1:11">
      <c r="A400" s="158" t="s">
        <v>607</v>
      </c>
      <c r="B400" s="250" t="s">
        <v>426</v>
      </c>
      <c r="C400" s="251"/>
      <c r="D400" s="166" t="s">
        <v>427</v>
      </c>
      <c r="E400" s="252"/>
      <c r="F400" s="252"/>
      <c r="G400" s="253"/>
      <c r="H400" s="254" t="s">
        <v>428</v>
      </c>
      <c r="I400" s="201"/>
      <c r="J400" s="201"/>
      <c r="K400" s="201"/>
    </row>
    <row r="401" ht="15" spans="1:11">
      <c r="A401" s="218"/>
      <c r="B401" s="374" t="s">
        <v>917</v>
      </c>
      <c r="C401" s="375"/>
      <c r="D401" s="342">
        <v>44197</v>
      </c>
      <c r="E401" s="207"/>
      <c r="F401" s="207"/>
      <c r="G401" s="156"/>
      <c r="H401" s="343">
        <v>44531</v>
      </c>
      <c r="I401" s="164"/>
      <c r="J401" s="164"/>
      <c r="K401" s="164"/>
    </row>
    <row r="402" ht="15" spans="1:11">
      <c r="A402" s="218"/>
      <c r="B402" s="243">
        <v>2</v>
      </c>
      <c r="C402" s="243"/>
      <c r="D402" s="255"/>
      <c r="E402" s="207"/>
      <c r="F402" s="207"/>
      <c r="G402" s="156"/>
      <c r="H402" s="164"/>
      <c r="I402" s="164"/>
      <c r="J402" s="164"/>
      <c r="K402" s="164"/>
    </row>
    <row r="403" ht="15" spans="1:11">
      <c r="A403" s="244"/>
      <c r="B403" s="243" t="s">
        <v>854</v>
      </c>
      <c r="C403" s="243"/>
      <c r="D403" s="256"/>
      <c r="E403" s="257"/>
      <c r="F403" s="257"/>
      <c r="G403" s="258"/>
      <c r="H403" s="259"/>
      <c r="I403" s="259"/>
      <c r="J403" s="259"/>
      <c r="K403" s="259"/>
    </row>
    <row r="404" ht="27" spans="1:11">
      <c r="A404" s="99" t="s">
        <v>615</v>
      </c>
      <c r="B404" s="99" t="s">
        <v>918</v>
      </c>
      <c r="C404" s="157"/>
      <c r="D404" s="157"/>
      <c r="E404" s="157"/>
      <c r="F404" s="157"/>
      <c r="G404" s="157"/>
      <c r="H404" s="157"/>
      <c r="I404" s="157"/>
      <c r="J404" s="157"/>
      <c r="K404" s="157"/>
    </row>
    <row r="405" ht="27" spans="1:11">
      <c r="A405" s="99" t="s">
        <v>617</v>
      </c>
      <c r="B405" s="66" t="s">
        <v>919</v>
      </c>
      <c r="C405" s="164"/>
      <c r="D405" s="164"/>
      <c r="E405" s="164"/>
      <c r="F405" s="164"/>
      <c r="G405" s="164"/>
      <c r="H405" s="164"/>
      <c r="I405" s="164"/>
      <c r="J405" s="164"/>
      <c r="K405" s="164"/>
    </row>
    <row r="406" ht="14.25" spans="1:11">
      <c r="A406" s="99" t="s">
        <v>619</v>
      </c>
      <c r="B406" s="261" t="s">
        <v>436</v>
      </c>
      <c r="C406" s="244"/>
      <c r="D406" s="261" t="s">
        <v>437</v>
      </c>
      <c r="E406" s="244"/>
      <c r="F406" s="99" t="s">
        <v>438</v>
      </c>
      <c r="G406" s="99" t="s">
        <v>439</v>
      </c>
      <c r="H406" s="99" t="s">
        <v>440</v>
      </c>
      <c r="I406" s="157"/>
      <c r="J406" s="99" t="s">
        <v>379</v>
      </c>
      <c r="K406" s="157"/>
    </row>
    <row r="407" ht="31.5" spans="1:11">
      <c r="A407" s="164"/>
      <c r="B407" s="99" t="s">
        <v>442</v>
      </c>
      <c r="C407" s="157"/>
      <c r="D407" s="99" t="s">
        <v>443</v>
      </c>
      <c r="E407" s="157"/>
      <c r="F407" s="376" t="s">
        <v>920</v>
      </c>
      <c r="G407" s="377" t="s">
        <v>921</v>
      </c>
      <c r="H407" s="378" t="s">
        <v>922</v>
      </c>
      <c r="I407" s="378"/>
      <c r="J407" s="124"/>
      <c r="K407" s="124"/>
    </row>
    <row r="408" ht="21" spans="1:11">
      <c r="A408" s="164"/>
      <c r="B408" s="157"/>
      <c r="C408" s="157"/>
      <c r="D408" s="99" t="s">
        <v>451</v>
      </c>
      <c r="E408" s="157"/>
      <c r="F408" s="263"/>
      <c r="G408" s="377" t="s">
        <v>923</v>
      </c>
      <c r="H408" s="379" t="s">
        <v>924</v>
      </c>
      <c r="I408" s="378"/>
      <c r="J408" s="124"/>
      <c r="K408" s="124"/>
    </row>
    <row r="409" ht="31.5" spans="1:11">
      <c r="A409" s="164"/>
      <c r="B409" s="157"/>
      <c r="C409" s="157"/>
      <c r="D409" s="99" t="s">
        <v>454</v>
      </c>
      <c r="E409" s="157"/>
      <c r="F409" s="376" t="s">
        <v>925</v>
      </c>
      <c r="G409" s="377" t="s">
        <v>926</v>
      </c>
      <c r="H409" s="378" t="s">
        <v>927</v>
      </c>
      <c r="I409" s="378"/>
      <c r="J409" s="124"/>
      <c r="K409" s="124"/>
    </row>
    <row r="410" ht="73.5" spans="1:11">
      <c r="A410" s="164"/>
      <c r="B410" s="157"/>
      <c r="C410" s="157"/>
      <c r="D410" s="99" t="s">
        <v>457</v>
      </c>
      <c r="E410" s="157"/>
      <c r="F410" s="376" t="s">
        <v>928</v>
      </c>
      <c r="G410" s="377" t="s">
        <v>929</v>
      </c>
      <c r="H410" s="379" t="s">
        <v>930</v>
      </c>
      <c r="I410" s="378"/>
      <c r="J410" s="124"/>
      <c r="K410" s="124"/>
    </row>
    <row r="411" ht="15" spans="1:11">
      <c r="A411" s="164"/>
      <c r="B411" s="265" t="s">
        <v>461</v>
      </c>
      <c r="C411" s="258"/>
      <c r="D411" s="99" t="s">
        <v>462</v>
      </c>
      <c r="E411" s="157"/>
      <c r="F411" s="376" t="s">
        <v>463</v>
      </c>
      <c r="G411" s="377" t="s">
        <v>463</v>
      </c>
      <c r="H411" s="379" t="s">
        <v>463</v>
      </c>
      <c r="I411" s="378"/>
      <c r="J411" s="124"/>
      <c r="K411" s="124"/>
    </row>
    <row r="412" ht="52.5" spans="1:11">
      <c r="A412" s="164"/>
      <c r="B412" s="266"/>
      <c r="C412" s="267"/>
      <c r="D412" s="99" t="s">
        <v>464</v>
      </c>
      <c r="E412" s="157"/>
      <c r="F412" s="376" t="s">
        <v>931</v>
      </c>
      <c r="G412" s="377" t="s">
        <v>932</v>
      </c>
      <c r="H412" s="379" t="s">
        <v>933</v>
      </c>
      <c r="I412" s="378"/>
      <c r="J412" s="124"/>
      <c r="K412" s="124"/>
    </row>
    <row r="413" ht="15" spans="1:11">
      <c r="A413" s="164"/>
      <c r="B413" s="266"/>
      <c r="C413" s="267"/>
      <c r="D413" s="99" t="s">
        <v>470</v>
      </c>
      <c r="E413" s="157"/>
      <c r="F413" s="376" t="s">
        <v>463</v>
      </c>
      <c r="G413" s="377" t="s">
        <v>463</v>
      </c>
      <c r="H413" s="379" t="s">
        <v>463</v>
      </c>
      <c r="I413" s="378"/>
      <c r="J413" s="124"/>
      <c r="K413" s="124"/>
    </row>
    <row r="414" ht="52.5" spans="1:11">
      <c r="A414" s="164"/>
      <c r="B414" s="266"/>
      <c r="C414" s="267"/>
      <c r="D414" s="99" t="s">
        <v>471</v>
      </c>
      <c r="E414" s="157"/>
      <c r="F414" s="376" t="s">
        <v>934</v>
      </c>
      <c r="G414" s="377" t="s">
        <v>935</v>
      </c>
      <c r="H414" s="379" t="s">
        <v>936</v>
      </c>
      <c r="I414" s="378"/>
      <c r="J414" s="124"/>
      <c r="K414" s="124"/>
    </row>
    <row r="415" ht="31.5" spans="1:11">
      <c r="A415" s="164"/>
      <c r="B415" s="268"/>
      <c r="C415" s="253"/>
      <c r="D415" s="99" t="s">
        <v>628</v>
      </c>
      <c r="E415" s="157"/>
      <c r="F415" s="376" t="s">
        <v>937</v>
      </c>
      <c r="G415" s="377" t="s">
        <v>938</v>
      </c>
      <c r="H415" s="378" t="s">
        <v>939</v>
      </c>
      <c r="I415" s="378"/>
      <c r="J415" s="124"/>
      <c r="K415" s="124"/>
    </row>
    <row r="416" ht="27" spans="1:11">
      <c r="A416" s="99" t="s">
        <v>479</v>
      </c>
      <c r="B416" s="262" t="s">
        <v>630</v>
      </c>
      <c r="C416" s="243"/>
      <c r="D416" s="243"/>
      <c r="E416" s="243"/>
      <c r="F416" s="243"/>
      <c r="G416" s="243"/>
      <c r="H416" s="243"/>
      <c r="I416" s="243"/>
      <c r="J416" s="243"/>
      <c r="K416" s="243"/>
    </row>
    <row r="417" ht="14.25" spans="1:11">
      <c r="A417" s="99" t="s">
        <v>631</v>
      </c>
      <c r="B417" s="269" t="s">
        <v>632</v>
      </c>
      <c r="C417" s="270"/>
      <c r="D417" s="270"/>
      <c r="E417" s="270"/>
      <c r="F417" s="99" t="s">
        <v>633</v>
      </c>
      <c r="G417" s="99" t="s">
        <v>634</v>
      </c>
      <c r="H417" s="99" t="s">
        <v>635</v>
      </c>
      <c r="I417" s="99" t="s">
        <v>636</v>
      </c>
      <c r="J417" s="99" t="s">
        <v>635</v>
      </c>
      <c r="K417" s="99" t="s">
        <v>379</v>
      </c>
    </row>
    <row r="418" ht="31.5" spans="1:11">
      <c r="A418" s="164"/>
      <c r="B418" s="99" t="s">
        <v>637</v>
      </c>
      <c r="C418" s="271" t="s">
        <v>638</v>
      </c>
      <c r="D418" s="157" t="s">
        <v>639</v>
      </c>
      <c r="E418" s="376" t="s">
        <v>940</v>
      </c>
      <c r="F418" s="157" t="s">
        <v>941</v>
      </c>
      <c r="G418" s="157"/>
      <c r="H418" s="157"/>
      <c r="I418" s="157"/>
      <c r="J418" s="157"/>
      <c r="K418" s="157"/>
    </row>
    <row r="419" ht="15" spans="1:11">
      <c r="A419" s="164"/>
      <c r="B419" s="157"/>
      <c r="C419" s="218"/>
      <c r="D419" s="157" t="s">
        <v>641</v>
      </c>
      <c r="E419" s="376" t="s">
        <v>942</v>
      </c>
      <c r="F419" s="157" t="s">
        <v>943</v>
      </c>
      <c r="G419" s="157"/>
      <c r="H419" s="157"/>
      <c r="I419" s="157"/>
      <c r="J419" s="157"/>
      <c r="K419" s="157"/>
    </row>
    <row r="420" ht="15" spans="1:11">
      <c r="A420" s="164"/>
      <c r="B420" s="157"/>
      <c r="C420" s="244"/>
      <c r="D420" s="157" t="s">
        <v>681</v>
      </c>
      <c r="E420" s="376" t="s">
        <v>902</v>
      </c>
      <c r="F420" s="157" t="s">
        <v>944</v>
      </c>
      <c r="G420" s="157"/>
      <c r="H420" s="157"/>
      <c r="I420" s="157"/>
      <c r="J420" s="157"/>
      <c r="K420" s="157"/>
    </row>
    <row r="421" ht="15" spans="1:11">
      <c r="A421" s="164"/>
      <c r="B421" s="157"/>
      <c r="C421" s="272" t="s">
        <v>644</v>
      </c>
      <c r="D421" s="273"/>
      <c r="E421" s="274"/>
      <c r="F421" s="255"/>
      <c r="G421" s="207"/>
      <c r="H421" s="207"/>
      <c r="I421" s="207"/>
      <c r="J421" s="207"/>
      <c r="K421" s="156"/>
    </row>
    <row r="422" ht="15" spans="1:11">
      <c r="A422" s="164"/>
      <c r="B422" s="157"/>
      <c r="C422" s="271" t="s">
        <v>645</v>
      </c>
      <c r="D422" s="157" t="s">
        <v>683</v>
      </c>
      <c r="E422" s="157"/>
      <c r="F422" s="157"/>
      <c r="G422" s="157"/>
      <c r="H422" s="157"/>
      <c r="I422" s="157"/>
      <c r="J422" s="157"/>
      <c r="K422" s="157"/>
    </row>
    <row r="423" ht="15" spans="1:11">
      <c r="A423" s="164"/>
      <c r="B423" s="157"/>
      <c r="C423" s="218"/>
      <c r="D423" s="157" t="s">
        <v>684</v>
      </c>
      <c r="E423" s="157"/>
      <c r="F423" s="157"/>
      <c r="G423" s="157"/>
      <c r="H423" s="157"/>
      <c r="I423" s="157"/>
      <c r="J423" s="157"/>
      <c r="K423" s="157"/>
    </row>
    <row r="424" ht="15" spans="1:11">
      <c r="A424" s="164"/>
      <c r="B424" s="157"/>
      <c r="C424" s="244"/>
      <c r="D424" s="157" t="s">
        <v>681</v>
      </c>
      <c r="E424" s="157"/>
      <c r="F424" s="157"/>
      <c r="G424" s="157"/>
      <c r="H424" s="157"/>
      <c r="I424" s="157"/>
      <c r="J424" s="157"/>
      <c r="K424" s="157"/>
    </row>
    <row r="425" ht="14.25" spans="1:11">
      <c r="A425" s="164"/>
      <c r="B425" s="157"/>
      <c r="C425" s="272" t="s">
        <v>646</v>
      </c>
      <c r="D425" s="273"/>
      <c r="E425" s="274"/>
      <c r="F425" s="272"/>
      <c r="G425" s="273"/>
      <c r="H425" s="273"/>
      <c r="I425" s="273"/>
      <c r="J425" s="273"/>
      <c r="K425" s="274"/>
    </row>
    <row r="426" ht="14.25" spans="1:11">
      <c r="A426" s="157"/>
      <c r="B426" s="269" t="s">
        <v>647</v>
      </c>
      <c r="C426" s="270"/>
      <c r="D426" s="270"/>
      <c r="E426" s="270"/>
      <c r="F426" s="99" t="s">
        <v>633</v>
      </c>
      <c r="G426" s="99" t="s">
        <v>634</v>
      </c>
      <c r="H426" s="99" t="s">
        <v>635</v>
      </c>
      <c r="I426" s="99" t="s">
        <v>636</v>
      </c>
      <c r="J426" s="99" t="s">
        <v>635</v>
      </c>
      <c r="K426" s="99" t="s">
        <v>379</v>
      </c>
    </row>
    <row r="427" ht="15" spans="1:11">
      <c r="A427" s="164"/>
      <c r="B427" s="275"/>
      <c r="C427" s="124"/>
      <c r="D427" s="124"/>
      <c r="E427" s="124"/>
      <c r="F427" s="276"/>
      <c r="G427" s="277"/>
      <c r="H427" s="271"/>
      <c r="I427" s="271"/>
      <c r="J427" s="271"/>
      <c r="K427" s="271"/>
    </row>
    <row r="428" ht="14.25" spans="1:11">
      <c r="A428" s="278" t="s">
        <v>648</v>
      </c>
      <c r="B428" s="279"/>
      <c r="C428" s="279"/>
      <c r="D428" s="279"/>
      <c r="E428" s="280"/>
      <c r="F428" s="281"/>
      <c r="G428" s="281"/>
      <c r="H428" s="281"/>
      <c r="I428" s="281"/>
      <c r="J428" s="281"/>
      <c r="K428" s="281"/>
    </row>
    <row r="429" ht="15" spans="1:11">
      <c r="A429" s="103" t="s">
        <v>499</v>
      </c>
      <c r="B429" s="334" t="s">
        <v>945</v>
      </c>
      <c r="C429" s="335"/>
      <c r="D429" s="284"/>
      <c r="E429" s="380" t="s">
        <v>946</v>
      </c>
      <c r="F429" s="380"/>
      <c r="G429" s="282"/>
      <c r="H429" s="341"/>
      <c r="I429" s="282"/>
      <c r="J429" s="282"/>
      <c r="K429" s="282"/>
    </row>
    <row r="431" ht="27.75" spans="1:11">
      <c r="A431" s="245" t="s">
        <v>595</v>
      </c>
      <c r="B431" s="245"/>
      <c r="C431" s="245"/>
      <c r="D431" s="245"/>
      <c r="E431" s="245"/>
      <c r="F431" s="245"/>
      <c r="G431" s="245"/>
      <c r="H431" s="245"/>
      <c r="I431" s="245"/>
      <c r="J431" s="245"/>
      <c r="K431" s="245"/>
    </row>
    <row r="432" ht="15" spans="1:11">
      <c r="A432" s="246" t="s">
        <v>596</v>
      </c>
      <c r="B432" s="247"/>
      <c r="C432" s="247"/>
      <c r="D432" s="247"/>
      <c r="E432" s="247"/>
      <c r="F432" s="247"/>
      <c r="G432" s="247"/>
      <c r="H432" s="247"/>
      <c r="I432" s="247"/>
      <c r="J432" s="247"/>
      <c r="K432" s="247"/>
    </row>
    <row r="433" ht="14.25" spans="1:11">
      <c r="A433" s="248" t="s">
        <v>597</v>
      </c>
      <c r="B433" s="248" t="s">
        <v>947</v>
      </c>
      <c r="C433" s="248"/>
      <c r="D433" s="248"/>
      <c r="E433" s="248"/>
      <c r="F433" s="248"/>
      <c r="G433" s="248"/>
      <c r="H433" s="248"/>
      <c r="I433" s="248"/>
      <c r="J433" s="248"/>
      <c r="K433" s="248"/>
    </row>
    <row r="434" ht="14.25" spans="1:11">
      <c r="A434" s="99" t="s">
        <v>598</v>
      </c>
      <c r="B434" s="99" t="s">
        <v>599</v>
      </c>
      <c r="C434" s="157"/>
      <c r="D434" s="157"/>
      <c r="E434" s="157"/>
      <c r="F434" s="99" t="s">
        <v>600</v>
      </c>
      <c r="G434" s="157"/>
      <c r="H434" s="99" t="s">
        <v>948</v>
      </c>
      <c r="I434" s="157"/>
      <c r="J434" s="157"/>
      <c r="K434" s="157"/>
    </row>
    <row r="435" ht="15" spans="1:11">
      <c r="A435" s="99" t="s">
        <v>506</v>
      </c>
      <c r="B435" s="99" t="s">
        <v>949</v>
      </c>
      <c r="C435" s="157"/>
      <c r="D435" s="157"/>
      <c r="E435" s="157"/>
      <c r="F435" s="99" t="s">
        <v>603</v>
      </c>
      <c r="G435" s="157"/>
      <c r="H435" s="164"/>
      <c r="I435" s="164"/>
      <c r="J435" s="164"/>
      <c r="K435" s="164"/>
    </row>
    <row r="436" ht="27" spans="1:11">
      <c r="A436" s="158" t="s">
        <v>605</v>
      </c>
      <c r="B436" s="99" t="s">
        <v>851</v>
      </c>
      <c r="C436" s="157"/>
      <c r="D436" s="157"/>
      <c r="E436" s="157"/>
      <c r="F436" s="157"/>
      <c r="G436" s="157"/>
      <c r="H436" s="157"/>
      <c r="I436" s="157"/>
      <c r="J436" s="157"/>
      <c r="K436" s="157"/>
    </row>
    <row r="437" ht="14.25" spans="1:11">
      <c r="A437" s="158" t="s">
        <v>607</v>
      </c>
      <c r="B437" s="250" t="s">
        <v>426</v>
      </c>
      <c r="C437" s="251"/>
      <c r="D437" s="166" t="s">
        <v>427</v>
      </c>
      <c r="E437" s="252"/>
      <c r="F437" s="252"/>
      <c r="G437" s="253"/>
      <c r="H437" s="254" t="s">
        <v>428</v>
      </c>
      <c r="I437" s="201"/>
      <c r="J437" s="201"/>
      <c r="K437" s="201"/>
    </row>
    <row r="438" ht="15" spans="1:11">
      <c r="A438" s="218"/>
      <c r="B438" s="243" t="s">
        <v>950</v>
      </c>
      <c r="C438" s="243"/>
      <c r="D438" s="255">
        <v>2021.1</v>
      </c>
      <c r="E438" s="207"/>
      <c r="F438" s="207"/>
      <c r="G438" s="156"/>
      <c r="H438" s="164">
        <v>2021.12</v>
      </c>
      <c r="I438" s="164"/>
      <c r="J438" s="164"/>
      <c r="K438" s="164"/>
    </row>
    <row r="439" ht="15" spans="1:11">
      <c r="A439" s="218"/>
      <c r="B439" s="243" t="s">
        <v>951</v>
      </c>
      <c r="C439" s="243"/>
      <c r="D439" s="255">
        <v>2021.1</v>
      </c>
      <c r="E439" s="207"/>
      <c r="F439" s="207"/>
      <c r="G439" s="156"/>
      <c r="H439" s="164">
        <v>2021.12</v>
      </c>
      <c r="I439" s="164"/>
      <c r="J439" s="164"/>
      <c r="K439" s="164"/>
    </row>
    <row r="440" ht="15" spans="1:11">
      <c r="A440" s="218"/>
      <c r="B440" s="206" t="s">
        <v>952</v>
      </c>
      <c r="C440" s="224"/>
      <c r="D440" s="255">
        <v>2021.1</v>
      </c>
      <c r="E440" s="207"/>
      <c r="F440" s="207"/>
      <c r="G440" s="156"/>
      <c r="H440" s="381">
        <v>2021.12</v>
      </c>
      <c r="I440" s="383"/>
      <c r="J440" s="383"/>
      <c r="K440" s="67"/>
    </row>
    <row r="441" ht="15" spans="1:11">
      <c r="A441" s="244"/>
      <c r="B441" s="243" t="s">
        <v>953</v>
      </c>
      <c r="C441" s="243"/>
      <c r="D441" s="256">
        <v>2021.1</v>
      </c>
      <c r="E441" s="257"/>
      <c r="F441" s="257"/>
      <c r="G441" s="258"/>
      <c r="H441" s="259">
        <v>2021.12</v>
      </c>
      <c r="I441" s="259"/>
      <c r="J441" s="259"/>
      <c r="K441" s="259"/>
    </row>
    <row r="442" ht="27" spans="1:11">
      <c r="A442" s="99" t="s">
        <v>615</v>
      </c>
      <c r="B442" s="117" t="s">
        <v>954</v>
      </c>
      <c r="C442" s="382"/>
      <c r="D442" s="382"/>
      <c r="E442" s="382"/>
      <c r="F442" s="382"/>
      <c r="G442" s="382"/>
      <c r="H442" s="382"/>
      <c r="I442" s="382"/>
      <c r="J442" s="382"/>
      <c r="K442" s="118"/>
    </row>
    <row r="443" ht="27" spans="1:11">
      <c r="A443" s="99" t="s">
        <v>617</v>
      </c>
      <c r="B443" s="66" t="s">
        <v>955</v>
      </c>
      <c r="C443" s="164"/>
      <c r="D443" s="164"/>
      <c r="E443" s="164"/>
      <c r="F443" s="164"/>
      <c r="G443" s="164"/>
      <c r="H443" s="164"/>
      <c r="I443" s="164"/>
      <c r="J443" s="164"/>
      <c r="K443" s="164"/>
    </row>
    <row r="444" ht="14.25" spans="1:11">
      <c r="A444" s="99" t="s">
        <v>619</v>
      </c>
      <c r="B444" s="261" t="s">
        <v>436</v>
      </c>
      <c r="C444" s="244"/>
      <c r="D444" s="261" t="s">
        <v>437</v>
      </c>
      <c r="E444" s="244"/>
      <c r="F444" s="99" t="s">
        <v>438</v>
      </c>
      <c r="G444" s="99" t="s">
        <v>439</v>
      </c>
      <c r="H444" s="99" t="s">
        <v>440</v>
      </c>
      <c r="I444" s="157"/>
      <c r="J444" s="99" t="s">
        <v>379</v>
      </c>
      <c r="K444" s="157"/>
    </row>
    <row r="445" ht="54" spans="1:11">
      <c r="A445" s="164"/>
      <c r="B445" s="99" t="s">
        <v>442</v>
      </c>
      <c r="C445" s="157"/>
      <c r="D445" s="99" t="s">
        <v>443</v>
      </c>
      <c r="E445" s="157"/>
      <c r="F445" s="263" t="s">
        <v>956</v>
      </c>
      <c r="G445" s="263" t="s">
        <v>956</v>
      </c>
      <c r="H445" s="124" t="s">
        <v>957</v>
      </c>
      <c r="I445" s="124"/>
      <c r="J445" s="124"/>
      <c r="K445" s="124"/>
    </row>
    <row r="446" ht="202.5" spans="1:11">
      <c r="A446" s="164"/>
      <c r="B446" s="157"/>
      <c r="C446" s="157"/>
      <c r="D446" s="99" t="s">
        <v>451</v>
      </c>
      <c r="E446" s="157"/>
      <c r="F446" s="263" t="s">
        <v>958</v>
      </c>
      <c r="G446" s="263" t="s">
        <v>959</v>
      </c>
      <c r="H446" s="120" t="s">
        <v>924</v>
      </c>
      <c r="I446" s="124"/>
      <c r="J446" s="124"/>
      <c r="K446" s="124"/>
    </row>
    <row r="447" ht="27" spans="1:11">
      <c r="A447" s="164"/>
      <c r="B447" s="157"/>
      <c r="C447" s="157"/>
      <c r="D447" s="99" t="s">
        <v>454</v>
      </c>
      <c r="E447" s="157"/>
      <c r="F447" s="263" t="s">
        <v>960</v>
      </c>
      <c r="G447" s="263" t="s">
        <v>926</v>
      </c>
      <c r="H447" s="124" t="s">
        <v>961</v>
      </c>
      <c r="I447" s="124"/>
      <c r="J447" s="124"/>
      <c r="K447" s="124"/>
    </row>
    <row r="448" ht="27" spans="1:11">
      <c r="A448" s="164"/>
      <c r="B448" s="157"/>
      <c r="C448" s="157"/>
      <c r="D448" s="99" t="s">
        <v>457</v>
      </c>
      <c r="E448" s="157"/>
      <c r="F448" s="263" t="s">
        <v>962</v>
      </c>
      <c r="G448" s="263" t="s">
        <v>929</v>
      </c>
      <c r="H448" s="120" t="s">
        <v>963</v>
      </c>
      <c r="I448" s="124"/>
      <c r="J448" s="124"/>
      <c r="K448" s="124"/>
    </row>
    <row r="449" ht="67.5" spans="1:11">
      <c r="A449" s="164"/>
      <c r="B449" s="265" t="s">
        <v>461</v>
      </c>
      <c r="C449" s="258"/>
      <c r="D449" s="99" t="s">
        <v>462</v>
      </c>
      <c r="E449" s="157"/>
      <c r="F449" s="263" t="s">
        <v>964</v>
      </c>
      <c r="G449" s="263" t="s">
        <v>964</v>
      </c>
      <c r="H449" s="120" t="s">
        <v>463</v>
      </c>
      <c r="I449" s="124"/>
      <c r="J449" s="124"/>
      <c r="K449" s="124"/>
    </row>
    <row r="450" ht="121.5" spans="1:11">
      <c r="A450" s="164"/>
      <c r="B450" s="266"/>
      <c r="C450" s="267"/>
      <c r="D450" s="99" t="s">
        <v>464</v>
      </c>
      <c r="E450" s="157"/>
      <c r="F450" s="263" t="s">
        <v>965</v>
      </c>
      <c r="G450" s="263" t="s">
        <v>932</v>
      </c>
      <c r="H450" s="120" t="s">
        <v>933</v>
      </c>
      <c r="I450" s="124"/>
      <c r="J450" s="124"/>
      <c r="K450" s="124"/>
    </row>
    <row r="451" ht="67.5" spans="1:11">
      <c r="A451" s="164"/>
      <c r="B451" s="266"/>
      <c r="C451" s="267"/>
      <c r="D451" s="99" t="s">
        <v>470</v>
      </c>
      <c r="E451" s="157"/>
      <c r="F451" s="263" t="s">
        <v>966</v>
      </c>
      <c r="G451" s="263" t="s">
        <v>966</v>
      </c>
      <c r="H451" s="120" t="s">
        <v>967</v>
      </c>
      <c r="I451" s="124"/>
      <c r="J451" s="124"/>
      <c r="K451" s="124"/>
    </row>
    <row r="452" ht="189" spans="1:11">
      <c r="A452" s="164"/>
      <c r="B452" s="266"/>
      <c r="C452" s="267"/>
      <c r="D452" s="99" t="s">
        <v>471</v>
      </c>
      <c r="E452" s="157"/>
      <c r="F452" s="263" t="s">
        <v>968</v>
      </c>
      <c r="G452" s="263" t="s">
        <v>969</v>
      </c>
      <c r="H452" s="120" t="s">
        <v>936</v>
      </c>
      <c r="I452" s="124"/>
      <c r="J452" s="124"/>
      <c r="K452" s="124"/>
    </row>
    <row r="453" ht="54" spans="1:11">
      <c r="A453" s="164"/>
      <c r="B453" s="268"/>
      <c r="C453" s="253"/>
      <c r="D453" s="99" t="s">
        <v>628</v>
      </c>
      <c r="E453" s="157"/>
      <c r="F453" s="263" t="s">
        <v>970</v>
      </c>
      <c r="G453" s="263" t="s">
        <v>938</v>
      </c>
      <c r="H453" s="124" t="s">
        <v>971</v>
      </c>
      <c r="I453" s="124"/>
      <c r="J453" s="124"/>
      <c r="K453" s="124"/>
    </row>
    <row r="454" ht="27" spans="1:11">
      <c r="A454" s="99" t="s">
        <v>479</v>
      </c>
      <c r="B454" s="262" t="s">
        <v>972</v>
      </c>
      <c r="C454" s="243"/>
      <c r="D454" s="243"/>
      <c r="E454" s="243"/>
      <c r="F454" s="243"/>
      <c r="G454" s="243"/>
      <c r="H454" s="243"/>
      <c r="I454" s="243"/>
      <c r="J454" s="243"/>
      <c r="K454" s="243"/>
    </row>
    <row r="455" ht="14.25" spans="1:11">
      <c r="A455" s="99" t="s">
        <v>631</v>
      </c>
      <c r="B455" s="269" t="s">
        <v>632</v>
      </c>
      <c r="C455" s="270"/>
      <c r="D455" s="270"/>
      <c r="E455" s="270"/>
      <c r="F455" s="99" t="s">
        <v>633</v>
      </c>
      <c r="G455" s="99" t="s">
        <v>634</v>
      </c>
      <c r="H455" s="99" t="s">
        <v>635</v>
      </c>
      <c r="I455" s="99" t="s">
        <v>636</v>
      </c>
      <c r="J455" s="99" t="s">
        <v>635</v>
      </c>
      <c r="K455" s="99" t="s">
        <v>379</v>
      </c>
    </row>
    <row r="456" ht="27" spans="1:11">
      <c r="A456" s="164"/>
      <c r="B456" s="99" t="s">
        <v>637</v>
      </c>
      <c r="C456" s="271" t="s">
        <v>638</v>
      </c>
      <c r="D456" s="157" t="s">
        <v>639</v>
      </c>
      <c r="E456" s="99" t="s">
        <v>599</v>
      </c>
      <c r="F456" s="157" t="s">
        <v>973</v>
      </c>
      <c r="G456" s="157"/>
      <c r="H456" s="157"/>
      <c r="I456" s="157"/>
      <c r="J456" s="157"/>
      <c r="K456" s="157"/>
    </row>
    <row r="457" ht="15" spans="1:11">
      <c r="A457" s="164"/>
      <c r="B457" s="157"/>
      <c r="C457" s="218"/>
      <c r="D457" s="157" t="s">
        <v>641</v>
      </c>
      <c r="E457" s="157"/>
      <c r="F457" s="157"/>
      <c r="G457" s="157"/>
      <c r="H457" s="157"/>
      <c r="I457" s="157"/>
      <c r="J457" s="157"/>
      <c r="K457" s="157"/>
    </row>
    <row r="458" ht="15" spans="1:11">
      <c r="A458" s="164"/>
      <c r="B458" s="157"/>
      <c r="C458" s="244"/>
      <c r="D458" s="157" t="s">
        <v>681</v>
      </c>
      <c r="E458" s="157"/>
      <c r="F458" s="157"/>
      <c r="G458" s="157"/>
      <c r="H458" s="157"/>
      <c r="I458" s="157"/>
      <c r="J458" s="157"/>
      <c r="K458" s="157"/>
    </row>
    <row r="459" ht="15" spans="1:11">
      <c r="A459" s="164"/>
      <c r="B459" s="157"/>
      <c r="C459" s="272" t="s">
        <v>644</v>
      </c>
      <c r="D459" s="273"/>
      <c r="E459" s="274"/>
      <c r="F459" s="255"/>
      <c r="G459" s="207"/>
      <c r="H459" s="207"/>
      <c r="I459" s="207"/>
      <c r="J459" s="207"/>
      <c r="K459" s="156"/>
    </row>
    <row r="460" ht="15" spans="1:11">
      <c r="A460" s="164"/>
      <c r="B460" s="157"/>
      <c r="C460" s="271" t="s">
        <v>645</v>
      </c>
      <c r="D460" s="157" t="s">
        <v>683</v>
      </c>
      <c r="E460" s="157"/>
      <c r="F460" s="157"/>
      <c r="G460" s="157"/>
      <c r="H460" s="157"/>
      <c r="I460" s="157"/>
      <c r="J460" s="157"/>
      <c r="K460" s="157"/>
    </row>
    <row r="461" ht="15" spans="1:11">
      <c r="A461" s="164"/>
      <c r="B461" s="157"/>
      <c r="C461" s="218"/>
      <c r="D461" s="157" t="s">
        <v>684</v>
      </c>
      <c r="E461" s="157"/>
      <c r="F461" s="157"/>
      <c r="G461" s="157"/>
      <c r="H461" s="157"/>
      <c r="I461" s="157"/>
      <c r="J461" s="157"/>
      <c r="K461" s="157"/>
    </row>
    <row r="462" ht="15" spans="1:11">
      <c r="A462" s="164"/>
      <c r="B462" s="157"/>
      <c r="C462" s="244"/>
      <c r="D462" s="157" t="s">
        <v>681</v>
      </c>
      <c r="E462" s="157"/>
      <c r="F462" s="157"/>
      <c r="G462" s="157"/>
      <c r="H462" s="157"/>
      <c r="I462" s="157"/>
      <c r="J462" s="157"/>
      <c r="K462" s="157"/>
    </row>
    <row r="463" ht="14.25" spans="1:11">
      <c r="A463" s="164"/>
      <c r="B463" s="157"/>
      <c r="C463" s="272" t="s">
        <v>646</v>
      </c>
      <c r="D463" s="273"/>
      <c r="E463" s="274"/>
      <c r="F463" s="272"/>
      <c r="G463" s="273"/>
      <c r="H463" s="273"/>
      <c r="I463" s="273"/>
      <c r="J463" s="273"/>
      <c r="K463" s="274"/>
    </row>
    <row r="464" ht="14.25" spans="1:11">
      <c r="A464" s="157"/>
      <c r="B464" s="269" t="s">
        <v>647</v>
      </c>
      <c r="C464" s="270"/>
      <c r="D464" s="270"/>
      <c r="E464" s="270"/>
      <c r="F464" s="99" t="s">
        <v>633</v>
      </c>
      <c r="G464" s="99" t="s">
        <v>634</v>
      </c>
      <c r="H464" s="99" t="s">
        <v>635</v>
      </c>
      <c r="I464" s="99" t="s">
        <v>636</v>
      </c>
      <c r="J464" s="99" t="s">
        <v>635</v>
      </c>
      <c r="K464" s="99" t="s">
        <v>379</v>
      </c>
    </row>
    <row r="465" ht="15" spans="1:11">
      <c r="A465" s="164"/>
      <c r="B465" s="275"/>
      <c r="C465" s="124"/>
      <c r="D465" s="124"/>
      <c r="E465" s="124"/>
      <c r="F465" s="276"/>
      <c r="G465" s="277"/>
      <c r="H465" s="271"/>
      <c r="I465" s="271"/>
      <c r="J465" s="271"/>
      <c r="K465" s="271"/>
    </row>
    <row r="466" ht="14.25" spans="1:11">
      <c r="A466" s="278" t="s">
        <v>648</v>
      </c>
      <c r="B466" s="279"/>
      <c r="C466" s="279"/>
      <c r="D466" s="279"/>
      <c r="E466" s="280"/>
      <c r="F466" s="281" t="s">
        <v>974</v>
      </c>
      <c r="G466" s="281"/>
      <c r="H466" s="281"/>
      <c r="I466" s="281"/>
      <c r="J466" s="281"/>
      <c r="K466" s="281"/>
    </row>
    <row r="467" ht="15" spans="1:11">
      <c r="A467" s="103" t="s">
        <v>499</v>
      </c>
      <c r="B467" s="334" t="s">
        <v>975</v>
      </c>
      <c r="C467" s="335"/>
      <c r="D467" s="284"/>
      <c r="E467" s="285" t="s">
        <v>976</v>
      </c>
      <c r="F467" s="285"/>
      <c r="G467" s="285"/>
      <c r="H467" s="285"/>
      <c r="I467" s="282"/>
      <c r="J467" s="282"/>
      <c r="K467" s="282"/>
    </row>
  </sheetData>
  <mergeCells count="942">
    <mergeCell ref="A2:K2"/>
    <mergeCell ref="A3:K3"/>
    <mergeCell ref="B5:E5"/>
    <mergeCell ref="F5:G5"/>
    <mergeCell ref="H5:K5"/>
    <mergeCell ref="B6:E6"/>
    <mergeCell ref="F6:G6"/>
    <mergeCell ref="H6:K6"/>
    <mergeCell ref="B7:K7"/>
    <mergeCell ref="B8:G8"/>
    <mergeCell ref="H8:I8"/>
    <mergeCell ref="J8:K8"/>
    <mergeCell ref="B9:G9"/>
    <mergeCell ref="H9:I9"/>
    <mergeCell ref="J9:K9"/>
    <mergeCell ref="B10:G10"/>
    <mergeCell ref="H10:I10"/>
    <mergeCell ref="J10:K10"/>
    <mergeCell ref="B11:K11"/>
    <mergeCell ref="B12:K12"/>
    <mergeCell ref="C13:D13"/>
    <mergeCell ref="F13:H13"/>
    <mergeCell ref="J13:K13"/>
    <mergeCell ref="F14:H14"/>
    <mergeCell ref="J14:K14"/>
    <mergeCell ref="F15:H15"/>
    <mergeCell ref="J15:K15"/>
    <mergeCell ref="C16:D16"/>
    <mergeCell ref="F16:H16"/>
    <mergeCell ref="J16:K16"/>
    <mergeCell ref="C17:D17"/>
    <mergeCell ref="F17:H17"/>
    <mergeCell ref="J17:K17"/>
    <mergeCell ref="C18:D18"/>
    <mergeCell ref="F18:H18"/>
    <mergeCell ref="J18:K18"/>
    <mergeCell ref="C19:D19"/>
    <mergeCell ref="F19:H19"/>
    <mergeCell ref="J19:K19"/>
    <mergeCell ref="F20:H20"/>
    <mergeCell ref="J20:K20"/>
    <mergeCell ref="F21:H21"/>
    <mergeCell ref="J21:K21"/>
    <mergeCell ref="C22:D22"/>
    <mergeCell ref="F22:H22"/>
    <mergeCell ref="J22:K22"/>
    <mergeCell ref="C23:D23"/>
    <mergeCell ref="F23:H23"/>
    <mergeCell ref="J23:K23"/>
    <mergeCell ref="C24:D24"/>
    <mergeCell ref="F24:H24"/>
    <mergeCell ref="J24:K24"/>
    <mergeCell ref="B25:K25"/>
    <mergeCell ref="B26:E26"/>
    <mergeCell ref="D27:E27"/>
    <mergeCell ref="D28:E28"/>
    <mergeCell ref="C29:E29"/>
    <mergeCell ref="F29:K29"/>
    <mergeCell ref="A34:H34"/>
    <mergeCell ref="A35:H35"/>
    <mergeCell ref="A36:H36"/>
    <mergeCell ref="B37:H37"/>
    <mergeCell ref="C38:F38"/>
    <mergeCell ref="G38:H38"/>
    <mergeCell ref="B41:H41"/>
    <mergeCell ref="B42:H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A72:K72"/>
    <mergeCell ref="A73:K73"/>
    <mergeCell ref="B74:F74"/>
    <mergeCell ref="B75:E75"/>
    <mergeCell ref="F75:G75"/>
    <mergeCell ref="H75:K75"/>
    <mergeCell ref="B76:E76"/>
    <mergeCell ref="F76:G76"/>
    <mergeCell ref="H76:K76"/>
    <mergeCell ref="B77:K77"/>
    <mergeCell ref="B78:C78"/>
    <mergeCell ref="D78:G78"/>
    <mergeCell ref="H78:K78"/>
    <mergeCell ref="B79:C79"/>
    <mergeCell ref="D79:G79"/>
    <mergeCell ref="H79:K79"/>
    <mergeCell ref="B80:C80"/>
    <mergeCell ref="D80:G80"/>
    <mergeCell ref="H80:K80"/>
    <mergeCell ref="B81:C81"/>
    <mergeCell ref="D81:G81"/>
    <mergeCell ref="H81:K81"/>
    <mergeCell ref="B82:K82"/>
    <mergeCell ref="B83:K83"/>
    <mergeCell ref="B84:C84"/>
    <mergeCell ref="D84:E84"/>
    <mergeCell ref="H84:I84"/>
    <mergeCell ref="J84:K84"/>
    <mergeCell ref="D85:E85"/>
    <mergeCell ref="H85:I85"/>
    <mergeCell ref="J85:K85"/>
    <mergeCell ref="D86:E86"/>
    <mergeCell ref="H86:I86"/>
    <mergeCell ref="J86:K86"/>
    <mergeCell ref="D87:E87"/>
    <mergeCell ref="H87:I87"/>
    <mergeCell ref="J87:K87"/>
    <mergeCell ref="D88:E88"/>
    <mergeCell ref="H88:I88"/>
    <mergeCell ref="J88:K88"/>
    <mergeCell ref="D89:E89"/>
    <mergeCell ref="H89:I89"/>
    <mergeCell ref="J89:K89"/>
    <mergeCell ref="D90:E90"/>
    <mergeCell ref="H90:I90"/>
    <mergeCell ref="J90:K90"/>
    <mergeCell ref="D91:E91"/>
    <mergeCell ref="H91:I91"/>
    <mergeCell ref="J91:K91"/>
    <mergeCell ref="D92:E92"/>
    <mergeCell ref="H92:I92"/>
    <mergeCell ref="J92:K92"/>
    <mergeCell ref="D93:E93"/>
    <mergeCell ref="H93:I93"/>
    <mergeCell ref="J93:K93"/>
    <mergeCell ref="B94:K94"/>
    <mergeCell ref="B95:E95"/>
    <mergeCell ref="C100:E100"/>
    <mergeCell ref="F100:K100"/>
    <mergeCell ref="C104:E104"/>
    <mergeCell ref="F104:K104"/>
    <mergeCell ref="B105:E105"/>
    <mergeCell ref="C106:E106"/>
    <mergeCell ref="A107:E107"/>
    <mergeCell ref="F107:K107"/>
    <mergeCell ref="E108:F108"/>
    <mergeCell ref="G108:H108"/>
    <mergeCell ref="A110:K110"/>
    <mergeCell ref="A111:K111"/>
    <mergeCell ref="B112:E112"/>
    <mergeCell ref="B113:E113"/>
    <mergeCell ref="F113:G113"/>
    <mergeCell ref="H113:K113"/>
    <mergeCell ref="B114:E114"/>
    <mergeCell ref="F114:G114"/>
    <mergeCell ref="H114:K114"/>
    <mergeCell ref="B115:K115"/>
    <mergeCell ref="B116:C116"/>
    <mergeCell ref="D116:G116"/>
    <mergeCell ref="H116:K116"/>
    <mergeCell ref="B117:C117"/>
    <mergeCell ref="D117:G117"/>
    <mergeCell ref="H117:K117"/>
    <mergeCell ref="B118:C118"/>
    <mergeCell ref="D118:G118"/>
    <mergeCell ref="H118:K118"/>
    <mergeCell ref="B119:K119"/>
    <mergeCell ref="B120:K120"/>
    <mergeCell ref="B121:C121"/>
    <mergeCell ref="D121:E121"/>
    <mergeCell ref="H121:I121"/>
    <mergeCell ref="J121:K121"/>
    <mergeCell ref="D122:E122"/>
    <mergeCell ref="H122:I122"/>
    <mergeCell ref="J122:K122"/>
    <mergeCell ref="D123:E123"/>
    <mergeCell ref="H123:I123"/>
    <mergeCell ref="J123:K123"/>
    <mergeCell ref="D124:E124"/>
    <mergeCell ref="H124:I124"/>
    <mergeCell ref="J124:K124"/>
    <mergeCell ref="D125:E125"/>
    <mergeCell ref="H125:I125"/>
    <mergeCell ref="J125:K125"/>
    <mergeCell ref="D126:E126"/>
    <mergeCell ref="H126:I126"/>
    <mergeCell ref="J126:K126"/>
    <mergeCell ref="D127:E127"/>
    <mergeCell ref="H127:I127"/>
    <mergeCell ref="J127:K127"/>
    <mergeCell ref="D128:E128"/>
    <mergeCell ref="H128:I128"/>
    <mergeCell ref="J128:K128"/>
    <mergeCell ref="D129:E129"/>
    <mergeCell ref="H129:I129"/>
    <mergeCell ref="J129:K129"/>
    <mergeCell ref="D130:E130"/>
    <mergeCell ref="H130:I130"/>
    <mergeCell ref="J130:K130"/>
    <mergeCell ref="B131:K131"/>
    <mergeCell ref="B132:E132"/>
    <mergeCell ref="C136:E136"/>
    <mergeCell ref="F136:K136"/>
    <mergeCell ref="C140:E140"/>
    <mergeCell ref="F140:K140"/>
    <mergeCell ref="B141:E141"/>
    <mergeCell ref="C142:E142"/>
    <mergeCell ref="A143:E143"/>
    <mergeCell ref="F143:K143"/>
    <mergeCell ref="B144:D144"/>
    <mergeCell ref="E144:H144"/>
    <mergeCell ref="A146:K146"/>
    <mergeCell ref="A147:K147"/>
    <mergeCell ref="B149:E149"/>
    <mergeCell ref="F149:G149"/>
    <mergeCell ref="H149:K149"/>
    <mergeCell ref="B150:E150"/>
    <mergeCell ref="F150:G150"/>
    <mergeCell ref="H150:K150"/>
    <mergeCell ref="B151:K151"/>
    <mergeCell ref="B152:C152"/>
    <mergeCell ref="D152:G152"/>
    <mergeCell ref="H152:K152"/>
    <mergeCell ref="B153:C153"/>
    <mergeCell ref="D153:G153"/>
    <mergeCell ref="H153:K153"/>
    <mergeCell ref="B154:C154"/>
    <mergeCell ref="D154:G154"/>
    <mergeCell ref="H154:K154"/>
    <mergeCell ref="B155:C155"/>
    <mergeCell ref="D155:G155"/>
    <mergeCell ref="H155:K155"/>
    <mergeCell ref="B156:C156"/>
    <mergeCell ref="D156:G156"/>
    <mergeCell ref="H156:K156"/>
    <mergeCell ref="B157:C157"/>
    <mergeCell ref="D157:G157"/>
    <mergeCell ref="H157:K157"/>
    <mergeCell ref="B158:C158"/>
    <mergeCell ref="D158:G158"/>
    <mergeCell ref="H158:K158"/>
    <mergeCell ref="B159:K159"/>
    <mergeCell ref="B160:K160"/>
    <mergeCell ref="B161:C161"/>
    <mergeCell ref="D161:E161"/>
    <mergeCell ref="F161:G161"/>
    <mergeCell ref="H161:I161"/>
    <mergeCell ref="J161:K161"/>
    <mergeCell ref="D162:E162"/>
    <mergeCell ref="F162:G162"/>
    <mergeCell ref="H162:I162"/>
    <mergeCell ref="J162:K162"/>
    <mergeCell ref="D163:E163"/>
    <mergeCell ref="F163:G163"/>
    <mergeCell ref="H163:I163"/>
    <mergeCell ref="J163:K163"/>
    <mergeCell ref="D164:E164"/>
    <mergeCell ref="F164:G164"/>
    <mergeCell ref="H164:I164"/>
    <mergeCell ref="J164:K164"/>
    <mergeCell ref="D165:E165"/>
    <mergeCell ref="F165:G165"/>
    <mergeCell ref="H165:I165"/>
    <mergeCell ref="J165:K165"/>
    <mergeCell ref="D166:E166"/>
    <mergeCell ref="F166:G166"/>
    <mergeCell ref="H166:I166"/>
    <mergeCell ref="J166:K166"/>
    <mergeCell ref="D167:E167"/>
    <mergeCell ref="F167:G167"/>
    <mergeCell ref="H167:I167"/>
    <mergeCell ref="J167:K167"/>
    <mergeCell ref="D168:E168"/>
    <mergeCell ref="F168:G168"/>
    <mergeCell ref="H168:I168"/>
    <mergeCell ref="J168:K168"/>
    <mergeCell ref="D169:E169"/>
    <mergeCell ref="F169:G169"/>
    <mergeCell ref="H169:I169"/>
    <mergeCell ref="J169:K169"/>
    <mergeCell ref="D170:E170"/>
    <mergeCell ref="F170:G170"/>
    <mergeCell ref="H170:I170"/>
    <mergeCell ref="J170:K170"/>
    <mergeCell ref="B171:K171"/>
    <mergeCell ref="A173:I173"/>
    <mergeCell ref="A174:I174"/>
    <mergeCell ref="B175:D175"/>
    <mergeCell ref="B176:C176"/>
    <mergeCell ref="D176:E176"/>
    <mergeCell ref="F176:I176"/>
    <mergeCell ref="B177:C177"/>
    <mergeCell ref="D177:E177"/>
    <mergeCell ref="F177:I177"/>
    <mergeCell ref="B178:I178"/>
    <mergeCell ref="C179:E179"/>
    <mergeCell ref="F179:I179"/>
    <mergeCell ref="C180:E180"/>
    <mergeCell ref="F180:I180"/>
    <mergeCell ref="C181:E181"/>
    <mergeCell ref="F181:I181"/>
    <mergeCell ref="B182:I182"/>
    <mergeCell ref="B183:I183"/>
    <mergeCell ref="F184:G184"/>
    <mergeCell ref="H184:I184"/>
    <mergeCell ref="D185:E185"/>
    <mergeCell ref="F185:G185"/>
    <mergeCell ref="H185:I185"/>
    <mergeCell ref="D186:E186"/>
    <mergeCell ref="F186:G186"/>
    <mergeCell ref="H186:I186"/>
    <mergeCell ref="D187:E187"/>
    <mergeCell ref="F187:G187"/>
    <mergeCell ref="H187:I187"/>
    <mergeCell ref="D188:E188"/>
    <mergeCell ref="F188:G188"/>
    <mergeCell ref="H188:I188"/>
    <mergeCell ref="D189:E189"/>
    <mergeCell ref="F189:G189"/>
    <mergeCell ref="H189:I189"/>
    <mergeCell ref="D190:E190"/>
    <mergeCell ref="F190:G190"/>
    <mergeCell ref="H190:I190"/>
    <mergeCell ref="D191:E191"/>
    <mergeCell ref="F191:G191"/>
    <mergeCell ref="H191:I191"/>
    <mergeCell ref="D192:E192"/>
    <mergeCell ref="F192:G192"/>
    <mergeCell ref="H192:I192"/>
    <mergeCell ref="D193:E193"/>
    <mergeCell ref="F193:G193"/>
    <mergeCell ref="H193:I193"/>
    <mergeCell ref="D194:E194"/>
    <mergeCell ref="F194:G194"/>
    <mergeCell ref="H194:I194"/>
    <mergeCell ref="D195:E195"/>
    <mergeCell ref="F195:G195"/>
    <mergeCell ref="H195:I195"/>
    <mergeCell ref="B196:I196"/>
    <mergeCell ref="B197:C197"/>
    <mergeCell ref="F197:G197"/>
    <mergeCell ref="F198:G198"/>
    <mergeCell ref="F199:G199"/>
    <mergeCell ref="F200:G200"/>
    <mergeCell ref="F201:G201"/>
    <mergeCell ref="D202:I202"/>
    <mergeCell ref="A203:I203"/>
    <mergeCell ref="A205:K205"/>
    <mergeCell ref="A206:K206"/>
    <mergeCell ref="B208:E208"/>
    <mergeCell ref="F208:G208"/>
    <mergeCell ref="H208:K208"/>
    <mergeCell ref="B209:E209"/>
    <mergeCell ref="F209:G209"/>
    <mergeCell ref="H209:K209"/>
    <mergeCell ref="B210:K210"/>
    <mergeCell ref="B211:C211"/>
    <mergeCell ref="D211:G211"/>
    <mergeCell ref="H211:K211"/>
    <mergeCell ref="B212:C212"/>
    <mergeCell ref="D212:G212"/>
    <mergeCell ref="H212:K212"/>
    <mergeCell ref="B213:K213"/>
    <mergeCell ref="B214:K214"/>
    <mergeCell ref="B215:C215"/>
    <mergeCell ref="D215:E215"/>
    <mergeCell ref="H215:I215"/>
    <mergeCell ref="J215:K215"/>
    <mergeCell ref="D216:E216"/>
    <mergeCell ref="H216:I216"/>
    <mergeCell ref="J216:K216"/>
    <mergeCell ref="D217:E217"/>
    <mergeCell ref="H217:I217"/>
    <mergeCell ref="J217:K217"/>
    <mergeCell ref="D218:E218"/>
    <mergeCell ref="H218:I218"/>
    <mergeCell ref="J218:K218"/>
    <mergeCell ref="D219:E219"/>
    <mergeCell ref="H219:I219"/>
    <mergeCell ref="J219:K219"/>
    <mergeCell ref="D220:E220"/>
    <mergeCell ref="H220:I220"/>
    <mergeCell ref="J220:K220"/>
    <mergeCell ref="D221:E221"/>
    <mergeCell ref="H221:I221"/>
    <mergeCell ref="J221:K221"/>
    <mergeCell ref="D222:E222"/>
    <mergeCell ref="H222:I222"/>
    <mergeCell ref="J222:K222"/>
    <mergeCell ref="D223:E223"/>
    <mergeCell ref="H223:I223"/>
    <mergeCell ref="J223:K223"/>
    <mergeCell ref="D224:E224"/>
    <mergeCell ref="H224:I224"/>
    <mergeCell ref="J224:K224"/>
    <mergeCell ref="B225:K225"/>
    <mergeCell ref="B226:E226"/>
    <mergeCell ref="D227:E227"/>
    <mergeCell ref="D228:E228"/>
    <mergeCell ref="D229:E229"/>
    <mergeCell ref="C230:E230"/>
    <mergeCell ref="F230:K230"/>
    <mergeCell ref="B231:E231"/>
    <mergeCell ref="C232:E232"/>
    <mergeCell ref="A233:E233"/>
    <mergeCell ref="F233:K233"/>
    <mergeCell ref="E234:F234"/>
    <mergeCell ref="A236:K236"/>
    <mergeCell ref="A237:K237"/>
    <mergeCell ref="B238:E238"/>
    <mergeCell ref="B239:E239"/>
    <mergeCell ref="F239:G239"/>
    <mergeCell ref="H239:K239"/>
    <mergeCell ref="B240:E240"/>
    <mergeCell ref="F240:G240"/>
    <mergeCell ref="H240:K240"/>
    <mergeCell ref="B241:K241"/>
    <mergeCell ref="B242:C242"/>
    <mergeCell ref="D242:G242"/>
    <mergeCell ref="H242:K242"/>
    <mergeCell ref="B243:C243"/>
    <mergeCell ref="D243:G243"/>
    <mergeCell ref="H243:K243"/>
    <mergeCell ref="B244:C244"/>
    <mergeCell ref="D244:G244"/>
    <mergeCell ref="H244:K244"/>
    <mergeCell ref="B245:C245"/>
    <mergeCell ref="D245:G245"/>
    <mergeCell ref="H245:K245"/>
    <mergeCell ref="B246:K246"/>
    <mergeCell ref="B247:K247"/>
    <mergeCell ref="B248:C248"/>
    <mergeCell ref="D248:E248"/>
    <mergeCell ref="H248:I248"/>
    <mergeCell ref="J248:K248"/>
    <mergeCell ref="D249:E249"/>
    <mergeCell ref="H249:I249"/>
    <mergeCell ref="J249:K249"/>
    <mergeCell ref="D250:E250"/>
    <mergeCell ref="H250:I250"/>
    <mergeCell ref="J250:K250"/>
    <mergeCell ref="D251:E251"/>
    <mergeCell ref="H251:I251"/>
    <mergeCell ref="J251:K251"/>
    <mergeCell ref="D252:E252"/>
    <mergeCell ref="H252:I252"/>
    <mergeCell ref="J252:K252"/>
    <mergeCell ref="D253:E253"/>
    <mergeCell ref="H253:I253"/>
    <mergeCell ref="J253:K253"/>
    <mergeCell ref="D254:E254"/>
    <mergeCell ref="H254:I254"/>
    <mergeCell ref="J254:K254"/>
    <mergeCell ref="D255:E255"/>
    <mergeCell ref="H255:I255"/>
    <mergeCell ref="J255:K255"/>
    <mergeCell ref="D256:E256"/>
    <mergeCell ref="H256:I256"/>
    <mergeCell ref="J256:K256"/>
    <mergeCell ref="D257:E257"/>
    <mergeCell ref="H257:I257"/>
    <mergeCell ref="J257:K257"/>
    <mergeCell ref="B258:K258"/>
    <mergeCell ref="B259:E259"/>
    <mergeCell ref="C269:E269"/>
    <mergeCell ref="F269:K269"/>
    <mergeCell ref="C273:E273"/>
    <mergeCell ref="F273:K273"/>
    <mergeCell ref="B274:E274"/>
    <mergeCell ref="C275:E275"/>
    <mergeCell ref="A276:E276"/>
    <mergeCell ref="F276:K276"/>
    <mergeCell ref="E277:F277"/>
    <mergeCell ref="A279:K279"/>
    <mergeCell ref="A280:K280"/>
    <mergeCell ref="B281:G281"/>
    <mergeCell ref="B282:E282"/>
    <mergeCell ref="F282:G282"/>
    <mergeCell ref="H282:K282"/>
    <mergeCell ref="B283:E283"/>
    <mergeCell ref="F283:G283"/>
    <mergeCell ref="H283:K283"/>
    <mergeCell ref="B284:K284"/>
    <mergeCell ref="B285:C285"/>
    <mergeCell ref="D285:G285"/>
    <mergeCell ref="H285:K285"/>
    <mergeCell ref="B286:C286"/>
    <mergeCell ref="D286:G286"/>
    <mergeCell ref="H286:K286"/>
    <mergeCell ref="B287:C287"/>
    <mergeCell ref="D287:G287"/>
    <mergeCell ref="H287:K287"/>
    <mergeCell ref="B288:C288"/>
    <mergeCell ref="D288:G288"/>
    <mergeCell ref="H288:K288"/>
    <mergeCell ref="B289:C289"/>
    <mergeCell ref="D289:G289"/>
    <mergeCell ref="H289:K289"/>
    <mergeCell ref="B290:C290"/>
    <mergeCell ref="D290:G290"/>
    <mergeCell ref="H290:K290"/>
    <mergeCell ref="B291:K291"/>
    <mergeCell ref="B292:K292"/>
    <mergeCell ref="B293:C293"/>
    <mergeCell ref="D293:E293"/>
    <mergeCell ref="H293:I293"/>
    <mergeCell ref="J293:K293"/>
    <mergeCell ref="D294:E294"/>
    <mergeCell ref="F294:G294"/>
    <mergeCell ref="H294:I294"/>
    <mergeCell ref="J294:K294"/>
    <mergeCell ref="D295:E295"/>
    <mergeCell ref="F295:G295"/>
    <mergeCell ref="H295:I295"/>
    <mergeCell ref="J295:K295"/>
    <mergeCell ref="D296:E296"/>
    <mergeCell ref="F296:G296"/>
    <mergeCell ref="H296:I296"/>
    <mergeCell ref="J296:K296"/>
    <mergeCell ref="D297:E297"/>
    <mergeCell ref="F297:G297"/>
    <mergeCell ref="H297:I297"/>
    <mergeCell ref="J297:K297"/>
    <mergeCell ref="D298:E298"/>
    <mergeCell ref="F298:G298"/>
    <mergeCell ref="H298:I298"/>
    <mergeCell ref="J298:K298"/>
    <mergeCell ref="D299:E299"/>
    <mergeCell ref="F299:G299"/>
    <mergeCell ref="H299:I299"/>
    <mergeCell ref="J299:K299"/>
    <mergeCell ref="D300:E300"/>
    <mergeCell ref="F300:G300"/>
    <mergeCell ref="H300:I300"/>
    <mergeCell ref="J300:K300"/>
    <mergeCell ref="D301:E301"/>
    <mergeCell ref="F301:G301"/>
    <mergeCell ref="H301:I301"/>
    <mergeCell ref="J301:K301"/>
    <mergeCell ref="D302:E302"/>
    <mergeCell ref="F302:G302"/>
    <mergeCell ref="H302:I302"/>
    <mergeCell ref="J302:K302"/>
    <mergeCell ref="B303:K303"/>
    <mergeCell ref="B304:E304"/>
    <mergeCell ref="C308:E308"/>
    <mergeCell ref="F308:K308"/>
    <mergeCell ref="C312:E312"/>
    <mergeCell ref="F312:K312"/>
    <mergeCell ref="B313:E313"/>
    <mergeCell ref="C314:E314"/>
    <mergeCell ref="A315:E315"/>
    <mergeCell ref="F315:K315"/>
    <mergeCell ref="A317:K317"/>
    <mergeCell ref="A318:K318"/>
    <mergeCell ref="B320:E320"/>
    <mergeCell ref="F320:G320"/>
    <mergeCell ref="H320:K320"/>
    <mergeCell ref="B321:E321"/>
    <mergeCell ref="F321:G321"/>
    <mergeCell ref="H321:K321"/>
    <mergeCell ref="B322:K322"/>
    <mergeCell ref="B323:C323"/>
    <mergeCell ref="D323:G323"/>
    <mergeCell ref="H323:K323"/>
    <mergeCell ref="B324:C324"/>
    <mergeCell ref="D324:G324"/>
    <mergeCell ref="H324:K324"/>
    <mergeCell ref="B325:C325"/>
    <mergeCell ref="D325:G325"/>
    <mergeCell ref="H325:K325"/>
    <mergeCell ref="B326:C326"/>
    <mergeCell ref="D326:G326"/>
    <mergeCell ref="H326:K326"/>
    <mergeCell ref="B327:K327"/>
    <mergeCell ref="B328:K328"/>
    <mergeCell ref="B329:C329"/>
    <mergeCell ref="D329:E329"/>
    <mergeCell ref="H329:I329"/>
    <mergeCell ref="J329:K329"/>
    <mergeCell ref="D330:E330"/>
    <mergeCell ref="H330:I330"/>
    <mergeCell ref="J330:K330"/>
    <mergeCell ref="D331:E331"/>
    <mergeCell ref="H331:I331"/>
    <mergeCell ref="J331:K331"/>
    <mergeCell ref="D332:E332"/>
    <mergeCell ref="H332:I332"/>
    <mergeCell ref="J332:K332"/>
    <mergeCell ref="D333:E333"/>
    <mergeCell ref="H333:I333"/>
    <mergeCell ref="J333:K333"/>
    <mergeCell ref="D334:E334"/>
    <mergeCell ref="H334:I334"/>
    <mergeCell ref="J334:K334"/>
    <mergeCell ref="D335:E335"/>
    <mergeCell ref="H335:I335"/>
    <mergeCell ref="J335:K335"/>
    <mergeCell ref="D336:E336"/>
    <mergeCell ref="H336:I336"/>
    <mergeCell ref="J336:K336"/>
    <mergeCell ref="D337:E337"/>
    <mergeCell ref="H337:I337"/>
    <mergeCell ref="J337:K337"/>
    <mergeCell ref="D338:E338"/>
    <mergeCell ref="H338:I338"/>
    <mergeCell ref="J338:K338"/>
    <mergeCell ref="B339:K339"/>
    <mergeCell ref="B340:E340"/>
    <mergeCell ref="C344:E344"/>
    <mergeCell ref="F344:K344"/>
    <mergeCell ref="C348:E348"/>
    <mergeCell ref="F348:K348"/>
    <mergeCell ref="B349:E349"/>
    <mergeCell ref="C351:E351"/>
    <mergeCell ref="F351:J351"/>
    <mergeCell ref="A352:E352"/>
    <mergeCell ref="F352:K352"/>
    <mergeCell ref="E353:F353"/>
    <mergeCell ref="A355:K355"/>
    <mergeCell ref="A356:K356"/>
    <mergeCell ref="B358:E358"/>
    <mergeCell ref="F358:G358"/>
    <mergeCell ref="H358:K358"/>
    <mergeCell ref="B359:E359"/>
    <mergeCell ref="F359:G359"/>
    <mergeCell ref="H359:K359"/>
    <mergeCell ref="B360:K360"/>
    <mergeCell ref="B361:C361"/>
    <mergeCell ref="D361:G361"/>
    <mergeCell ref="H361:K361"/>
    <mergeCell ref="B362:C362"/>
    <mergeCell ref="D362:G362"/>
    <mergeCell ref="H362:K362"/>
    <mergeCell ref="B363:C363"/>
    <mergeCell ref="D363:G363"/>
    <mergeCell ref="H363:K363"/>
    <mergeCell ref="B364:C364"/>
    <mergeCell ref="D364:G364"/>
    <mergeCell ref="H364:K364"/>
    <mergeCell ref="B365:C365"/>
    <mergeCell ref="D365:G365"/>
    <mergeCell ref="H365:K365"/>
    <mergeCell ref="B366:K366"/>
    <mergeCell ref="B367:K367"/>
    <mergeCell ref="B368:C368"/>
    <mergeCell ref="D368:E368"/>
    <mergeCell ref="H368:I368"/>
    <mergeCell ref="J368:K368"/>
    <mergeCell ref="D369:E369"/>
    <mergeCell ref="H369:I369"/>
    <mergeCell ref="J369:K369"/>
    <mergeCell ref="D370:E370"/>
    <mergeCell ref="H370:I370"/>
    <mergeCell ref="J370:K370"/>
    <mergeCell ref="D371:E371"/>
    <mergeCell ref="H371:I371"/>
    <mergeCell ref="J371:K371"/>
    <mergeCell ref="D372:E372"/>
    <mergeCell ref="H372:I372"/>
    <mergeCell ref="J372:K372"/>
    <mergeCell ref="D373:E373"/>
    <mergeCell ref="H373:I373"/>
    <mergeCell ref="J373:K373"/>
    <mergeCell ref="D374:E374"/>
    <mergeCell ref="H374:I374"/>
    <mergeCell ref="J374:K374"/>
    <mergeCell ref="D375:E375"/>
    <mergeCell ref="H375:I375"/>
    <mergeCell ref="J375:K375"/>
    <mergeCell ref="D376:E376"/>
    <mergeCell ref="H376:I376"/>
    <mergeCell ref="J376:K376"/>
    <mergeCell ref="D377:E377"/>
    <mergeCell ref="H377:I377"/>
    <mergeCell ref="J377:K377"/>
    <mergeCell ref="B378:K378"/>
    <mergeCell ref="B379:E379"/>
    <mergeCell ref="C383:E383"/>
    <mergeCell ref="F383:K383"/>
    <mergeCell ref="B384:E384"/>
    <mergeCell ref="B387:E387"/>
    <mergeCell ref="C390:E390"/>
    <mergeCell ref="A391:E391"/>
    <mergeCell ref="F391:K391"/>
    <mergeCell ref="E392:F392"/>
    <mergeCell ref="A394:K394"/>
    <mergeCell ref="A395:K395"/>
    <mergeCell ref="C396:E396"/>
    <mergeCell ref="B397:E397"/>
    <mergeCell ref="F397:G397"/>
    <mergeCell ref="H397:K397"/>
    <mergeCell ref="B398:E398"/>
    <mergeCell ref="F398:G398"/>
    <mergeCell ref="H398:K398"/>
    <mergeCell ref="B399:K399"/>
    <mergeCell ref="B400:C400"/>
    <mergeCell ref="D400:G400"/>
    <mergeCell ref="H400:K400"/>
    <mergeCell ref="B401:C401"/>
    <mergeCell ref="D401:G401"/>
    <mergeCell ref="H401:K401"/>
    <mergeCell ref="B402:C402"/>
    <mergeCell ref="D402:G402"/>
    <mergeCell ref="H402:K402"/>
    <mergeCell ref="B403:C403"/>
    <mergeCell ref="D403:G403"/>
    <mergeCell ref="H403:K403"/>
    <mergeCell ref="B404:K404"/>
    <mergeCell ref="B405:K405"/>
    <mergeCell ref="B406:C406"/>
    <mergeCell ref="D406:E406"/>
    <mergeCell ref="H406:I406"/>
    <mergeCell ref="J406:K406"/>
    <mergeCell ref="D407:E407"/>
    <mergeCell ref="H407:I407"/>
    <mergeCell ref="J407:K407"/>
    <mergeCell ref="D408:E408"/>
    <mergeCell ref="H408:I408"/>
    <mergeCell ref="J408:K408"/>
    <mergeCell ref="D409:E409"/>
    <mergeCell ref="H409:I409"/>
    <mergeCell ref="J409:K409"/>
    <mergeCell ref="D410:E410"/>
    <mergeCell ref="H410:I410"/>
    <mergeCell ref="J410:K410"/>
    <mergeCell ref="D411:E411"/>
    <mergeCell ref="H411:I411"/>
    <mergeCell ref="J411:K411"/>
    <mergeCell ref="D412:E412"/>
    <mergeCell ref="H412:I412"/>
    <mergeCell ref="J412:K412"/>
    <mergeCell ref="D413:E413"/>
    <mergeCell ref="H413:I413"/>
    <mergeCell ref="J413:K413"/>
    <mergeCell ref="D414:E414"/>
    <mergeCell ref="H414:I414"/>
    <mergeCell ref="J414:K414"/>
    <mergeCell ref="D415:E415"/>
    <mergeCell ref="H415:I415"/>
    <mergeCell ref="J415:K415"/>
    <mergeCell ref="B416:K416"/>
    <mergeCell ref="B417:E417"/>
    <mergeCell ref="C421:E421"/>
    <mergeCell ref="F421:K421"/>
    <mergeCell ref="C425:E425"/>
    <mergeCell ref="F425:K425"/>
    <mergeCell ref="B426:E426"/>
    <mergeCell ref="C427:E427"/>
    <mergeCell ref="A428:E428"/>
    <mergeCell ref="F428:K428"/>
    <mergeCell ref="A431:K431"/>
    <mergeCell ref="A432:K432"/>
    <mergeCell ref="B434:E434"/>
    <mergeCell ref="F434:G434"/>
    <mergeCell ref="H434:K434"/>
    <mergeCell ref="B435:E435"/>
    <mergeCell ref="F435:G435"/>
    <mergeCell ref="H435:K435"/>
    <mergeCell ref="B436:K436"/>
    <mergeCell ref="B437:C437"/>
    <mergeCell ref="D437:G437"/>
    <mergeCell ref="H437:K437"/>
    <mergeCell ref="B438:C438"/>
    <mergeCell ref="D438:G438"/>
    <mergeCell ref="H438:K438"/>
    <mergeCell ref="B439:C439"/>
    <mergeCell ref="D439:G439"/>
    <mergeCell ref="H439:K439"/>
    <mergeCell ref="B440:C440"/>
    <mergeCell ref="D440:G440"/>
    <mergeCell ref="H440:K440"/>
    <mergeCell ref="B441:C441"/>
    <mergeCell ref="D441:G441"/>
    <mergeCell ref="H441:K441"/>
    <mergeCell ref="B442:K442"/>
    <mergeCell ref="B443:K443"/>
    <mergeCell ref="B444:C444"/>
    <mergeCell ref="D444:E444"/>
    <mergeCell ref="H444:I444"/>
    <mergeCell ref="J444:K444"/>
    <mergeCell ref="D445:E445"/>
    <mergeCell ref="H445:I445"/>
    <mergeCell ref="J445:K445"/>
    <mergeCell ref="D446:E446"/>
    <mergeCell ref="H446:I446"/>
    <mergeCell ref="J446:K446"/>
    <mergeCell ref="D447:E447"/>
    <mergeCell ref="H447:I447"/>
    <mergeCell ref="J447:K447"/>
    <mergeCell ref="D448:E448"/>
    <mergeCell ref="H448:I448"/>
    <mergeCell ref="J448:K448"/>
    <mergeCell ref="D449:E449"/>
    <mergeCell ref="H449:I449"/>
    <mergeCell ref="J449:K449"/>
    <mergeCell ref="D450:E450"/>
    <mergeCell ref="H450:I450"/>
    <mergeCell ref="J450:K450"/>
    <mergeCell ref="D451:E451"/>
    <mergeCell ref="H451:I451"/>
    <mergeCell ref="J451:K451"/>
    <mergeCell ref="D452:E452"/>
    <mergeCell ref="H452:I452"/>
    <mergeCell ref="J452:K452"/>
    <mergeCell ref="D453:E453"/>
    <mergeCell ref="H453:I453"/>
    <mergeCell ref="J453:K453"/>
    <mergeCell ref="B454:K454"/>
    <mergeCell ref="B455:E455"/>
    <mergeCell ref="C459:E459"/>
    <mergeCell ref="F459:K459"/>
    <mergeCell ref="C463:E463"/>
    <mergeCell ref="F463:K463"/>
    <mergeCell ref="B464:E464"/>
    <mergeCell ref="C465:E465"/>
    <mergeCell ref="A466:E466"/>
    <mergeCell ref="F466:K466"/>
    <mergeCell ref="E467:H467"/>
    <mergeCell ref="A8:A10"/>
    <mergeCell ref="A13:A24"/>
    <mergeCell ref="A26:A29"/>
    <mergeCell ref="A38:A40"/>
    <mergeCell ref="A43:A70"/>
    <mergeCell ref="A78:A81"/>
    <mergeCell ref="A84:A93"/>
    <mergeCell ref="A95:A106"/>
    <mergeCell ref="A116:A118"/>
    <mergeCell ref="A121:A130"/>
    <mergeCell ref="A132:A142"/>
    <mergeCell ref="A152:A158"/>
    <mergeCell ref="A161:A170"/>
    <mergeCell ref="A179:A181"/>
    <mergeCell ref="A184:A195"/>
    <mergeCell ref="A197:A202"/>
    <mergeCell ref="A211:A212"/>
    <mergeCell ref="A215:A224"/>
    <mergeCell ref="A226:A232"/>
    <mergeCell ref="A242:A245"/>
    <mergeCell ref="A248:A257"/>
    <mergeCell ref="A259:A275"/>
    <mergeCell ref="A285:A290"/>
    <mergeCell ref="A293:A302"/>
    <mergeCell ref="A304:A314"/>
    <mergeCell ref="A323:A326"/>
    <mergeCell ref="A329:A338"/>
    <mergeCell ref="A340:A351"/>
    <mergeCell ref="A361:A365"/>
    <mergeCell ref="A368:A377"/>
    <mergeCell ref="A379:A390"/>
    <mergeCell ref="A400:A403"/>
    <mergeCell ref="A406:A415"/>
    <mergeCell ref="A417:A427"/>
    <mergeCell ref="A437:A441"/>
    <mergeCell ref="A444:A453"/>
    <mergeCell ref="A455:A465"/>
    <mergeCell ref="B14:B18"/>
    <mergeCell ref="B19:B24"/>
    <mergeCell ref="B27:B29"/>
    <mergeCell ref="B38:B39"/>
    <mergeCell ref="B44:B64"/>
    <mergeCell ref="B65:B70"/>
    <mergeCell ref="B96:B104"/>
    <mergeCell ref="B133:B140"/>
    <mergeCell ref="B185:B191"/>
    <mergeCell ref="B192:B195"/>
    <mergeCell ref="B198:B202"/>
    <mergeCell ref="B227:B230"/>
    <mergeCell ref="B260:B273"/>
    <mergeCell ref="B305:B312"/>
    <mergeCell ref="B341:B348"/>
    <mergeCell ref="B350:B351"/>
    <mergeCell ref="B380:B383"/>
    <mergeCell ref="B418:B425"/>
    <mergeCell ref="B456:B463"/>
    <mergeCell ref="C27:C28"/>
    <mergeCell ref="C44:C53"/>
    <mergeCell ref="C54:C58"/>
    <mergeCell ref="C59:C62"/>
    <mergeCell ref="C63:C64"/>
    <mergeCell ref="C65:C67"/>
    <mergeCell ref="C69:C70"/>
    <mergeCell ref="C96:C99"/>
    <mergeCell ref="C101:C103"/>
    <mergeCell ref="C133:C135"/>
    <mergeCell ref="C137:C139"/>
    <mergeCell ref="C185:C188"/>
    <mergeCell ref="C193:C194"/>
    <mergeCell ref="C227:C229"/>
    <mergeCell ref="C260:C268"/>
    <mergeCell ref="C270:C272"/>
    <mergeCell ref="C305:C307"/>
    <mergeCell ref="C309:C311"/>
    <mergeCell ref="C341:C343"/>
    <mergeCell ref="C345:C347"/>
    <mergeCell ref="C380:C382"/>
    <mergeCell ref="C388:C389"/>
    <mergeCell ref="C418:C420"/>
    <mergeCell ref="C422:C424"/>
    <mergeCell ref="C456:C458"/>
    <mergeCell ref="C460:C462"/>
    <mergeCell ref="D44:D47"/>
    <mergeCell ref="D52:D53"/>
    <mergeCell ref="D59:D61"/>
    <mergeCell ref="D69:D70"/>
    <mergeCell ref="J96:J99"/>
    <mergeCell ref="C14:D15"/>
    <mergeCell ref="C20:D21"/>
    <mergeCell ref="B85:C88"/>
    <mergeCell ref="B89:C93"/>
    <mergeCell ref="B122:C125"/>
    <mergeCell ref="B126:C130"/>
    <mergeCell ref="B162:C165"/>
    <mergeCell ref="B166:C170"/>
    <mergeCell ref="B216:C219"/>
    <mergeCell ref="B220:C224"/>
    <mergeCell ref="B249:C252"/>
    <mergeCell ref="B253:C257"/>
    <mergeCell ref="B294:C297"/>
    <mergeCell ref="B298:C302"/>
    <mergeCell ref="B330:C333"/>
    <mergeCell ref="B334:C338"/>
    <mergeCell ref="B369:C372"/>
    <mergeCell ref="B373:C377"/>
    <mergeCell ref="B407:C410"/>
    <mergeCell ref="B411:C415"/>
    <mergeCell ref="B445:C448"/>
    <mergeCell ref="B449:C453"/>
  </mergeCells>
  <printOptions horizontalCentered="1"/>
  <pageMargins left="0.75" right="0.75" top="0.81" bottom="0.41" header="0.51" footer="0.51"/>
  <pageSetup paperSize="9" firstPageNumber="33" orientation="portrait" useFirstPageNumber="1" horizont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5"/>
  <sheetViews>
    <sheetView topLeftCell="A320" workbookViewId="0">
      <selection activeCell="A313" sqref="A313:I335"/>
    </sheetView>
  </sheetViews>
  <sheetFormatPr defaultColWidth="9" defaultRowHeight="15.75"/>
  <cols>
    <col min="1" max="1" width="9" style="2" customWidth="1"/>
    <col min="2" max="2" width="9.625" style="2" customWidth="1"/>
    <col min="3" max="3" width="11.375" style="2" customWidth="1"/>
    <col min="4" max="4" width="13.875" style="2" customWidth="1"/>
    <col min="5" max="5" width="11.875" style="2" customWidth="1"/>
    <col min="6" max="6" width="8.875" style="2" customWidth="1"/>
    <col min="7" max="7" width="8.25" style="2" customWidth="1"/>
    <col min="8" max="8" width="15.375" style="2" customWidth="1"/>
    <col min="9" max="9" width="9.5" style="2" customWidth="1"/>
    <col min="10" max="16384" width="9" style="2" customWidth="1"/>
  </cols>
  <sheetData>
    <row r="1" customHeight="1" spans="1:9">
      <c r="A1" s="3" t="s">
        <v>977</v>
      </c>
      <c r="B1" s="3"/>
      <c r="C1" s="4"/>
      <c r="D1" s="4"/>
      <c r="E1" s="4"/>
      <c r="F1" s="4"/>
      <c r="G1" s="4"/>
      <c r="H1" s="4"/>
      <c r="I1" s="4"/>
    </row>
    <row r="2" s="1" customFormat="1" ht="27" spans="1:8">
      <c r="A2" s="5" t="s">
        <v>978</v>
      </c>
      <c r="B2" s="5"/>
      <c r="C2" s="5"/>
      <c r="D2" s="5"/>
      <c r="E2" s="5"/>
      <c r="F2" s="5"/>
      <c r="G2" s="5"/>
      <c r="H2" s="5"/>
    </row>
    <row r="3" s="1" customFormat="1" ht="15" spans="1:8">
      <c r="A3" s="6" t="s">
        <v>979</v>
      </c>
      <c r="B3" s="6"/>
      <c r="C3" s="6"/>
      <c r="D3" s="6"/>
      <c r="E3" s="6"/>
      <c r="F3" s="6"/>
      <c r="G3" s="6"/>
      <c r="H3" s="6"/>
    </row>
    <row r="4" s="1" customFormat="1" ht="15" spans="1:8">
      <c r="A4" s="7" t="s">
        <v>980</v>
      </c>
      <c r="B4" s="7"/>
      <c r="C4" s="7"/>
      <c r="D4" s="8"/>
      <c r="E4" s="7"/>
      <c r="F4" s="7"/>
      <c r="G4" s="8"/>
      <c r="H4" s="7"/>
    </row>
    <row r="5" s="1" customFormat="1" ht="15" spans="1:8">
      <c r="A5" s="9" t="s">
        <v>506</v>
      </c>
      <c r="B5" s="10" t="s">
        <v>414</v>
      </c>
      <c r="C5" s="10"/>
      <c r="D5" s="10"/>
      <c r="E5" s="10"/>
      <c r="F5" s="10"/>
      <c r="G5" s="10"/>
      <c r="H5" s="10"/>
    </row>
    <row r="6" s="1" customFormat="1" ht="15" spans="1:8">
      <c r="A6" s="11" t="s">
        <v>981</v>
      </c>
      <c r="B6" s="12" t="s">
        <v>982</v>
      </c>
      <c r="C6" s="13" t="s">
        <v>509</v>
      </c>
      <c r="D6" s="13"/>
      <c r="E6" s="13"/>
      <c r="F6" s="13"/>
      <c r="G6" s="13" t="s">
        <v>510</v>
      </c>
      <c r="H6" s="13"/>
    </row>
    <row r="7" s="1" customFormat="1" ht="36" spans="1:8">
      <c r="A7" s="11"/>
      <c r="B7" s="14"/>
      <c r="C7" s="15" t="s">
        <v>983</v>
      </c>
      <c r="D7" s="15" t="s">
        <v>984</v>
      </c>
      <c r="E7" s="15" t="s">
        <v>985</v>
      </c>
      <c r="F7" s="15" t="s">
        <v>514</v>
      </c>
      <c r="G7" s="15" t="s">
        <v>34</v>
      </c>
      <c r="H7" s="15" t="s">
        <v>229</v>
      </c>
    </row>
    <row r="8" s="1" customFormat="1" ht="15" spans="1:8">
      <c r="A8" s="11"/>
      <c r="B8" s="16">
        <v>4411.17</v>
      </c>
      <c r="C8" s="16">
        <v>4409.97</v>
      </c>
      <c r="D8" s="16">
        <v>0</v>
      </c>
      <c r="E8" s="16">
        <v>1.2</v>
      </c>
      <c r="F8" s="16">
        <v>0</v>
      </c>
      <c r="G8" s="16">
        <v>2015.31</v>
      </c>
      <c r="H8" s="16">
        <v>2395.86</v>
      </c>
    </row>
    <row r="9" s="1" customFormat="1" ht="28.5" spans="1:8">
      <c r="A9" s="17" t="s">
        <v>986</v>
      </c>
      <c r="B9" s="18" t="s">
        <v>987</v>
      </c>
      <c r="C9" s="19"/>
      <c r="D9" s="20"/>
      <c r="E9" s="19"/>
      <c r="F9" s="19"/>
      <c r="G9" s="20"/>
      <c r="H9" s="21"/>
    </row>
    <row r="10" s="1" customFormat="1" ht="45.75" spans="1:8">
      <c r="A10" s="22" t="s">
        <v>988</v>
      </c>
      <c r="B10" s="23" t="s">
        <v>989</v>
      </c>
      <c r="C10" s="24"/>
      <c r="D10" s="25"/>
      <c r="E10" s="24"/>
      <c r="F10" s="24"/>
      <c r="G10" s="25"/>
      <c r="H10" s="24"/>
    </row>
    <row r="11" s="1" customFormat="1" ht="15" spans="1:8">
      <c r="A11" s="9" t="s">
        <v>990</v>
      </c>
      <c r="B11" s="9" t="s">
        <v>436</v>
      </c>
      <c r="C11" s="9" t="s">
        <v>437</v>
      </c>
      <c r="D11" s="9" t="s">
        <v>438</v>
      </c>
      <c r="E11" s="9" t="s">
        <v>439</v>
      </c>
      <c r="F11" s="9"/>
      <c r="G11" s="9" t="s">
        <v>440</v>
      </c>
      <c r="H11" s="9" t="s">
        <v>379</v>
      </c>
    </row>
    <row r="12" s="1" customFormat="1" ht="60" spans="1:8">
      <c r="A12" s="26"/>
      <c r="B12" s="27" t="s">
        <v>442</v>
      </c>
      <c r="C12" s="28" t="s">
        <v>443</v>
      </c>
      <c r="D12" s="29" t="s">
        <v>991</v>
      </c>
      <c r="E12" s="30" t="s">
        <v>992</v>
      </c>
      <c r="F12" s="31"/>
      <c r="G12" s="9" t="s">
        <v>993</v>
      </c>
      <c r="H12" s="9"/>
    </row>
    <row r="13" s="1" customFormat="1" ht="15" spans="1:8">
      <c r="A13" s="26"/>
      <c r="B13" s="27"/>
      <c r="C13" s="28"/>
      <c r="D13" s="32"/>
      <c r="E13" s="30" t="s">
        <v>994</v>
      </c>
      <c r="F13" s="31"/>
      <c r="G13" s="9" t="s">
        <v>995</v>
      </c>
      <c r="H13" s="9"/>
    </row>
    <row r="14" s="1" customFormat="1" ht="60" spans="1:8">
      <c r="A14" s="26"/>
      <c r="B14" s="27"/>
      <c r="C14" s="28"/>
      <c r="D14" s="33"/>
      <c r="E14" s="30" t="s">
        <v>996</v>
      </c>
      <c r="F14" s="31"/>
      <c r="G14" s="9" t="s">
        <v>997</v>
      </c>
      <c r="H14" s="9"/>
    </row>
    <row r="15" s="1" customFormat="1" ht="15" spans="1:8">
      <c r="A15" s="26"/>
      <c r="B15" s="27"/>
      <c r="C15" s="28"/>
      <c r="D15" s="34" t="s">
        <v>998</v>
      </c>
      <c r="E15" s="35" t="s">
        <v>999</v>
      </c>
      <c r="F15" s="31"/>
      <c r="G15" s="9" t="s">
        <v>995</v>
      </c>
      <c r="H15" s="9"/>
    </row>
    <row r="16" s="1" customFormat="1" ht="36" spans="1:8">
      <c r="A16" s="26"/>
      <c r="B16" s="27"/>
      <c r="C16" s="28"/>
      <c r="D16" s="36"/>
      <c r="E16" s="35" t="s">
        <v>1000</v>
      </c>
      <c r="F16" s="31"/>
      <c r="G16" s="9" t="s">
        <v>1001</v>
      </c>
      <c r="H16" s="9"/>
    </row>
    <row r="17" ht="72" spans="1:8">
      <c r="A17" s="26"/>
      <c r="B17" s="27"/>
      <c r="C17" s="28"/>
      <c r="D17" s="36"/>
      <c r="E17" s="35" t="s">
        <v>1002</v>
      </c>
      <c r="F17" s="31"/>
      <c r="G17" s="9" t="s">
        <v>1003</v>
      </c>
      <c r="H17" s="9"/>
    </row>
    <row r="18" ht="84" spans="1:8">
      <c r="A18" s="26"/>
      <c r="B18" s="27"/>
      <c r="C18" s="28"/>
      <c r="D18" s="9" t="s">
        <v>1004</v>
      </c>
      <c r="E18" s="30" t="s">
        <v>1005</v>
      </c>
      <c r="F18" s="31"/>
      <c r="G18" s="9" t="s">
        <v>1006</v>
      </c>
      <c r="H18" s="9"/>
    </row>
    <row r="19" ht="14.25" spans="1:8">
      <c r="A19" s="26"/>
      <c r="B19" s="27"/>
      <c r="C19" s="28"/>
      <c r="D19" s="9"/>
      <c r="E19" s="37" t="s">
        <v>1007</v>
      </c>
      <c r="F19" s="38"/>
      <c r="G19" s="9" t="s">
        <v>995</v>
      </c>
      <c r="H19" s="9"/>
    </row>
    <row r="20" ht="36" spans="1:8">
      <c r="A20" s="26"/>
      <c r="B20" s="27"/>
      <c r="C20" s="28"/>
      <c r="D20" s="27" t="s">
        <v>1008</v>
      </c>
      <c r="E20" s="9" t="s">
        <v>1009</v>
      </c>
      <c r="F20" s="9"/>
      <c r="G20" s="9" t="s">
        <v>1010</v>
      </c>
      <c r="H20" s="9"/>
    </row>
    <row r="21" ht="96" spans="1:8">
      <c r="A21" s="26"/>
      <c r="B21" s="27"/>
      <c r="C21" s="28"/>
      <c r="D21" s="27"/>
      <c r="E21" s="9" t="s">
        <v>1011</v>
      </c>
      <c r="F21" s="9"/>
      <c r="G21" s="9" t="s">
        <v>1012</v>
      </c>
      <c r="H21" s="9"/>
    </row>
    <row r="22" ht="84" spans="1:8">
      <c r="A22" s="26"/>
      <c r="B22" s="27"/>
      <c r="C22" s="28"/>
      <c r="D22" s="27"/>
      <c r="E22" s="9" t="s">
        <v>1013</v>
      </c>
      <c r="F22" s="9"/>
      <c r="G22" s="9" t="s">
        <v>1014</v>
      </c>
      <c r="H22" s="9"/>
    </row>
    <row r="23" ht="14.25" spans="1:8">
      <c r="A23" s="39"/>
      <c r="B23" s="27"/>
      <c r="C23" s="40"/>
      <c r="D23" s="41"/>
      <c r="E23" s="42" t="s">
        <v>1015</v>
      </c>
      <c r="F23" s="42"/>
      <c r="G23" s="43" t="s">
        <v>995</v>
      </c>
      <c r="H23" s="43"/>
    </row>
    <row r="24" ht="14.25" spans="1:8">
      <c r="A24" s="44"/>
      <c r="B24" s="27"/>
      <c r="C24" s="44"/>
      <c r="D24" s="27" t="s">
        <v>1016</v>
      </c>
      <c r="E24" s="45" t="s">
        <v>1017</v>
      </c>
      <c r="F24" s="45"/>
      <c r="G24" s="43" t="s">
        <v>995</v>
      </c>
      <c r="H24" s="9"/>
    </row>
    <row r="25" ht="14.25" spans="1:8">
      <c r="A25" s="44"/>
      <c r="B25" s="27"/>
      <c r="C25" s="44"/>
      <c r="D25" s="27"/>
      <c r="E25" s="45" t="s">
        <v>1018</v>
      </c>
      <c r="F25" s="45"/>
      <c r="G25" s="43" t="s">
        <v>995</v>
      </c>
      <c r="H25" s="9"/>
    </row>
    <row r="26" ht="14.25" spans="1:8">
      <c r="A26" s="44"/>
      <c r="B26" s="27"/>
      <c r="C26" s="44"/>
      <c r="D26" s="27"/>
      <c r="E26" s="45" t="s">
        <v>1019</v>
      </c>
      <c r="F26" s="45"/>
      <c r="G26" s="9" t="s">
        <v>995</v>
      </c>
      <c r="H26" s="9"/>
    </row>
    <row r="27" ht="14.25" spans="1:8">
      <c r="A27" s="46"/>
      <c r="B27" s="27"/>
      <c r="C27" s="15"/>
      <c r="D27" s="14" t="s">
        <v>1020</v>
      </c>
      <c r="E27" s="47" t="s">
        <v>1021</v>
      </c>
      <c r="F27" s="47"/>
      <c r="G27" s="12" t="s">
        <v>995</v>
      </c>
      <c r="H27" s="12"/>
    </row>
    <row r="28" ht="14.25" spans="1:8">
      <c r="A28" s="26"/>
      <c r="B28" s="27"/>
      <c r="C28" s="28"/>
      <c r="D28" s="27"/>
      <c r="E28" s="45" t="s">
        <v>1022</v>
      </c>
      <c r="F28" s="45"/>
      <c r="G28" s="12" t="s">
        <v>995</v>
      </c>
      <c r="H28" s="9"/>
    </row>
    <row r="29" ht="14.25" spans="1:8">
      <c r="A29" s="26"/>
      <c r="B29" s="27"/>
      <c r="C29" s="28"/>
      <c r="D29" s="27"/>
      <c r="E29" s="45" t="s">
        <v>1023</v>
      </c>
      <c r="F29" s="45"/>
      <c r="G29" s="12" t="s">
        <v>995</v>
      </c>
      <c r="H29" s="9"/>
    </row>
    <row r="30" ht="14.25" spans="1:8">
      <c r="A30" s="26"/>
      <c r="B30" s="27"/>
      <c r="C30" s="28"/>
      <c r="D30" s="9" t="s">
        <v>1024</v>
      </c>
      <c r="E30" s="45" t="s">
        <v>1025</v>
      </c>
      <c r="F30" s="45"/>
      <c r="G30" s="12" t="s">
        <v>995</v>
      </c>
      <c r="H30" s="9"/>
    </row>
    <row r="31" ht="14.25" spans="1:8">
      <c r="A31" s="26"/>
      <c r="B31" s="27"/>
      <c r="C31" s="28"/>
      <c r="D31" s="27"/>
      <c r="E31" s="45" t="s">
        <v>1026</v>
      </c>
      <c r="F31" s="45"/>
      <c r="G31" s="12" t="s">
        <v>995</v>
      </c>
      <c r="H31" s="9"/>
    </row>
    <row r="32" ht="14.25" spans="1:8">
      <c r="A32" s="26"/>
      <c r="B32" s="27"/>
      <c r="C32" s="28"/>
      <c r="D32" s="27"/>
      <c r="E32" s="45" t="s">
        <v>1027</v>
      </c>
      <c r="F32" s="45"/>
      <c r="G32" s="12" t="s">
        <v>995</v>
      </c>
      <c r="H32" s="9"/>
    </row>
    <row r="33" ht="14.25" spans="1:8">
      <c r="A33" s="26"/>
      <c r="B33" s="27"/>
      <c r="C33" s="28"/>
      <c r="D33" s="27" t="s">
        <v>1028</v>
      </c>
      <c r="E33" s="45" t="s">
        <v>1029</v>
      </c>
      <c r="F33" s="45"/>
      <c r="G33" s="12" t="s">
        <v>995</v>
      </c>
      <c r="H33" s="9"/>
    </row>
    <row r="34" ht="14.25" spans="1:8">
      <c r="A34" s="26"/>
      <c r="B34" s="27"/>
      <c r="C34" s="28"/>
      <c r="D34" s="27"/>
      <c r="E34" s="45" t="s">
        <v>1030</v>
      </c>
      <c r="F34" s="45"/>
      <c r="G34" s="12" t="s">
        <v>995</v>
      </c>
      <c r="H34" s="9"/>
    </row>
    <row r="35" ht="14.25" spans="1:8">
      <c r="A35" s="26"/>
      <c r="B35" s="27"/>
      <c r="C35" s="28"/>
      <c r="D35" s="27"/>
      <c r="E35" s="45" t="s">
        <v>1031</v>
      </c>
      <c r="F35" s="45"/>
      <c r="G35" s="9" t="s">
        <v>1032</v>
      </c>
      <c r="H35" s="9"/>
    </row>
    <row r="36" ht="14.25" spans="1:8">
      <c r="A36" s="26"/>
      <c r="B36" s="27"/>
      <c r="C36" s="28"/>
      <c r="D36" s="27"/>
      <c r="E36" s="45" t="s">
        <v>1033</v>
      </c>
      <c r="F36" s="45"/>
      <c r="G36" s="9" t="s">
        <v>1032</v>
      </c>
      <c r="H36" s="9"/>
    </row>
    <row r="37" ht="24" spans="1:8">
      <c r="A37" s="26"/>
      <c r="B37" s="27"/>
      <c r="C37" s="48" t="s">
        <v>451</v>
      </c>
      <c r="D37" s="49" t="s">
        <v>1034</v>
      </c>
      <c r="E37" s="50" t="s">
        <v>1035</v>
      </c>
      <c r="F37" s="51"/>
      <c r="G37" s="52">
        <v>1</v>
      </c>
      <c r="H37" s="9"/>
    </row>
    <row r="38" ht="24" spans="1:8">
      <c r="A38" s="26"/>
      <c r="B38" s="27"/>
      <c r="C38" s="15"/>
      <c r="D38" s="9" t="s">
        <v>1036</v>
      </c>
      <c r="E38" s="45" t="s">
        <v>1037</v>
      </c>
      <c r="F38" s="45"/>
      <c r="G38" s="52" t="s">
        <v>1038</v>
      </c>
      <c r="H38" s="53"/>
    </row>
    <row r="39" ht="24" spans="1:8">
      <c r="A39" s="26"/>
      <c r="B39" s="27"/>
      <c r="C39" s="28" t="s">
        <v>454</v>
      </c>
      <c r="D39" s="9" t="s">
        <v>1039</v>
      </c>
      <c r="E39" s="45" t="s">
        <v>1040</v>
      </c>
      <c r="F39" s="45"/>
      <c r="G39" s="52" t="s">
        <v>1041</v>
      </c>
      <c r="H39" s="53"/>
    </row>
    <row r="40" ht="36" spans="1:8">
      <c r="A40" s="26"/>
      <c r="B40" s="27"/>
      <c r="C40" s="28" t="s">
        <v>457</v>
      </c>
      <c r="D40" s="9" t="s">
        <v>1042</v>
      </c>
      <c r="E40" s="30" t="s">
        <v>1043</v>
      </c>
      <c r="F40" s="31"/>
      <c r="G40" s="52" t="s">
        <v>1044</v>
      </c>
      <c r="H40" s="53"/>
    </row>
    <row r="41" ht="24" spans="1:8">
      <c r="A41" s="9"/>
      <c r="B41" s="27" t="s">
        <v>461</v>
      </c>
      <c r="C41" s="9" t="s">
        <v>462</v>
      </c>
      <c r="D41" s="9" t="s">
        <v>1045</v>
      </c>
      <c r="E41" s="45" t="s">
        <v>1046</v>
      </c>
      <c r="F41" s="45"/>
      <c r="G41" s="52" t="s">
        <v>1047</v>
      </c>
      <c r="H41" s="9"/>
    </row>
    <row r="42" ht="24" spans="1:8">
      <c r="A42" s="9"/>
      <c r="B42" s="27"/>
      <c r="C42" s="9" t="s">
        <v>464</v>
      </c>
      <c r="D42" s="9" t="s">
        <v>1048</v>
      </c>
      <c r="E42" s="30" t="s">
        <v>1049</v>
      </c>
      <c r="F42" s="31"/>
      <c r="G42" s="52" t="s">
        <v>995</v>
      </c>
      <c r="H42" s="53"/>
    </row>
    <row r="43" ht="24" spans="1:8">
      <c r="A43" s="9"/>
      <c r="B43" s="27"/>
      <c r="C43" s="9" t="s">
        <v>470</v>
      </c>
      <c r="D43" s="9" t="s">
        <v>1050</v>
      </c>
      <c r="E43" s="45" t="s">
        <v>1051</v>
      </c>
      <c r="F43" s="45"/>
      <c r="G43" s="52" t="s">
        <v>1052</v>
      </c>
      <c r="H43" s="53"/>
    </row>
    <row r="44" ht="24" spans="1:8">
      <c r="A44" s="9"/>
      <c r="B44" s="27"/>
      <c r="C44" s="9" t="s">
        <v>471</v>
      </c>
      <c r="D44" s="9" t="s">
        <v>1053</v>
      </c>
      <c r="E44" s="45" t="s">
        <v>1054</v>
      </c>
      <c r="F44" s="45"/>
      <c r="G44" s="52" t="s">
        <v>474</v>
      </c>
      <c r="H44" s="53"/>
    </row>
    <row r="45" ht="36" spans="1:8">
      <c r="A45" s="9"/>
      <c r="B45" s="27"/>
      <c r="C45" s="9" t="s">
        <v>1055</v>
      </c>
      <c r="D45" s="9" t="s">
        <v>1056</v>
      </c>
      <c r="E45" s="45" t="s">
        <v>1057</v>
      </c>
      <c r="F45" s="45"/>
      <c r="G45" s="9" t="s">
        <v>554</v>
      </c>
      <c r="H45" s="53"/>
    </row>
    <row r="46" ht="14.25" spans="1:8">
      <c r="A46" s="54" t="s">
        <v>1058</v>
      </c>
      <c r="B46" s="54"/>
      <c r="C46" s="54"/>
      <c r="D46" s="55"/>
      <c r="E46" s="54"/>
      <c r="F46" s="54"/>
      <c r="G46" s="55"/>
      <c r="H46" s="54"/>
    </row>
    <row r="49" ht="27.75" spans="1:9">
      <c r="A49" s="56" t="s">
        <v>1059</v>
      </c>
      <c r="B49" s="56"/>
      <c r="C49" s="56"/>
      <c r="D49" s="56"/>
      <c r="E49" s="56"/>
      <c r="F49" s="56"/>
      <c r="G49" s="56"/>
      <c r="H49" s="56"/>
      <c r="I49" s="56"/>
    </row>
    <row r="50" ht="20.25" spans="1:9">
      <c r="A50" s="57" t="s">
        <v>979</v>
      </c>
      <c r="B50" s="57"/>
      <c r="C50" s="57"/>
      <c r="D50" s="57"/>
      <c r="E50" s="57"/>
      <c r="F50" s="57"/>
      <c r="G50" s="57"/>
      <c r="H50" s="57"/>
      <c r="I50" s="57"/>
    </row>
    <row r="51" ht="14.25" spans="1:9">
      <c r="A51" s="58" t="s">
        <v>1060</v>
      </c>
      <c r="B51" s="58"/>
      <c r="C51" s="58"/>
      <c r="D51" s="58"/>
      <c r="E51" s="58"/>
      <c r="F51" s="58"/>
      <c r="G51" s="58"/>
      <c r="H51" s="58"/>
      <c r="I51" s="58"/>
    </row>
    <row r="52" ht="14.25" spans="1:9">
      <c r="A52" s="59" t="s">
        <v>1061</v>
      </c>
      <c r="B52" s="59" t="s">
        <v>44</v>
      </c>
      <c r="C52" s="59"/>
      <c r="D52" s="59"/>
      <c r="E52" s="59"/>
      <c r="F52" s="59"/>
      <c r="G52" s="59"/>
      <c r="H52" s="59"/>
      <c r="I52" s="59"/>
    </row>
    <row r="53" ht="14.25" spans="1:9">
      <c r="A53" s="59" t="s">
        <v>1062</v>
      </c>
      <c r="B53" s="59"/>
      <c r="C53" s="59"/>
      <c r="D53" s="59"/>
      <c r="E53" s="59"/>
      <c r="F53" s="59"/>
      <c r="G53" s="59"/>
      <c r="H53" s="59"/>
      <c r="I53" s="59"/>
    </row>
    <row r="54" ht="40.5" spans="1:9">
      <c r="A54" s="59" t="s">
        <v>1063</v>
      </c>
      <c r="B54" s="59" t="s">
        <v>508</v>
      </c>
      <c r="C54" s="59" t="s">
        <v>509</v>
      </c>
      <c r="D54" s="59"/>
      <c r="E54" s="59"/>
      <c r="F54" s="59"/>
      <c r="G54" s="59"/>
      <c r="H54" s="59" t="s">
        <v>510</v>
      </c>
      <c r="I54" s="59"/>
    </row>
    <row r="55" ht="14.25" spans="1:9">
      <c r="A55" s="58"/>
      <c r="B55" s="58"/>
      <c r="C55" s="59" t="s">
        <v>29</v>
      </c>
      <c r="D55" s="59" t="s">
        <v>1064</v>
      </c>
      <c r="E55" s="59"/>
      <c r="F55" s="59" t="s">
        <v>1065</v>
      </c>
      <c r="G55" s="59" t="s">
        <v>1066</v>
      </c>
      <c r="H55" s="59" t="s">
        <v>1067</v>
      </c>
      <c r="I55" s="59" t="s">
        <v>1068</v>
      </c>
    </row>
    <row r="56" ht="14.25" spans="1:9">
      <c r="A56" s="58"/>
      <c r="B56" s="58"/>
      <c r="C56" s="59"/>
      <c r="D56" s="59" t="s">
        <v>1069</v>
      </c>
      <c r="E56" s="59"/>
      <c r="F56" s="59"/>
      <c r="G56" s="59" t="s">
        <v>1070</v>
      </c>
      <c r="H56" s="59" t="s">
        <v>26</v>
      </c>
      <c r="I56" s="59" t="s">
        <v>26</v>
      </c>
    </row>
    <row r="57" ht="14.25" spans="1:9">
      <c r="A57" s="58">
        <v>322.56</v>
      </c>
      <c r="B57" s="60">
        <v>322.56</v>
      </c>
      <c r="C57" s="60">
        <v>322.56</v>
      </c>
      <c r="D57" s="60"/>
      <c r="E57" s="60"/>
      <c r="F57" s="60"/>
      <c r="G57" s="60"/>
      <c r="H57" s="61">
        <v>299.3</v>
      </c>
      <c r="I57" s="60">
        <v>23.26</v>
      </c>
    </row>
    <row r="58" ht="27" spans="1:9">
      <c r="A58" s="59" t="s">
        <v>515</v>
      </c>
      <c r="B58" s="58" t="s">
        <v>1071</v>
      </c>
      <c r="C58" s="58"/>
      <c r="D58" s="58"/>
      <c r="E58" s="58"/>
      <c r="F58" s="58"/>
      <c r="G58" s="58"/>
      <c r="H58" s="58"/>
      <c r="I58" s="58"/>
    </row>
    <row r="59" ht="27" spans="1:9">
      <c r="A59" s="59" t="s">
        <v>1072</v>
      </c>
      <c r="B59" s="58" t="s">
        <v>1073</v>
      </c>
      <c r="C59" s="58"/>
      <c r="D59" s="58"/>
      <c r="E59" s="58"/>
      <c r="F59" s="58"/>
      <c r="G59" s="58"/>
      <c r="H59" s="58"/>
      <c r="I59" s="58"/>
    </row>
    <row r="60" ht="14.25" spans="1:9">
      <c r="A60" s="59" t="s">
        <v>990</v>
      </c>
      <c r="B60" s="59" t="s">
        <v>436</v>
      </c>
      <c r="C60" s="59" t="s">
        <v>437</v>
      </c>
      <c r="D60" s="59" t="s">
        <v>1074</v>
      </c>
      <c r="E60" s="59"/>
      <c r="F60" s="59" t="s">
        <v>439</v>
      </c>
      <c r="G60" s="59"/>
      <c r="H60" s="59" t="s">
        <v>440</v>
      </c>
      <c r="I60" s="59" t="s">
        <v>379</v>
      </c>
    </row>
    <row r="61" ht="14.25" spans="1:9">
      <c r="A61" s="59"/>
      <c r="B61" s="59"/>
      <c r="C61" s="59"/>
      <c r="D61" s="59" t="s">
        <v>1075</v>
      </c>
      <c r="E61" s="59"/>
      <c r="F61" s="59"/>
      <c r="G61" s="59"/>
      <c r="H61" s="59"/>
      <c r="I61" s="59"/>
    </row>
    <row r="62" ht="14.25" spans="1:9">
      <c r="A62" s="58"/>
      <c r="B62" s="59" t="s">
        <v>442</v>
      </c>
      <c r="C62" s="59" t="s">
        <v>443</v>
      </c>
      <c r="D62" s="62" t="s">
        <v>1076</v>
      </c>
      <c r="E62" s="63"/>
      <c r="F62" s="64" t="s">
        <v>1077</v>
      </c>
      <c r="G62" s="65"/>
      <c r="H62" s="66" t="s">
        <v>469</v>
      </c>
      <c r="I62" s="59"/>
    </row>
    <row r="63" ht="15" spans="1:9">
      <c r="A63" s="58"/>
      <c r="B63" s="58"/>
      <c r="C63" s="59" t="s">
        <v>451</v>
      </c>
      <c r="D63" s="58" t="s">
        <v>622</v>
      </c>
      <c r="E63" s="58"/>
      <c r="F63" s="59"/>
      <c r="G63" s="59"/>
      <c r="H63" s="66" t="s">
        <v>1078</v>
      </c>
      <c r="I63" s="67"/>
    </row>
    <row r="64" ht="14.25" spans="1:9">
      <c r="A64" s="58"/>
      <c r="B64" s="58"/>
      <c r="C64" s="59" t="s">
        <v>454</v>
      </c>
      <c r="D64" s="58" t="s">
        <v>623</v>
      </c>
      <c r="E64" s="58"/>
      <c r="F64" s="59"/>
      <c r="G64" s="59"/>
      <c r="H64" s="66" t="s">
        <v>469</v>
      </c>
      <c r="I64" s="58"/>
    </row>
    <row r="65" ht="14.25" spans="1:9">
      <c r="A65" s="58"/>
      <c r="B65" s="58"/>
      <c r="C65" s="59" t="s">
        <v>457</v>
      </c>
      <c r="D65" s="58"/>
      <c r="E65" s="58"/>
      <c r="F65" s="59"/>
      <c r="G65" s="59"/>
      <c r="H65" s="59"/>
      <c r="I65" s="58"/>
    </row>
    <row r="66" ht="14.25" spans="1:9">
      <c r="A66" s="58"/>
      <c r="B66" s="59" t="s">
        <v>461</v>
      </c>
      <c r="C66" s="59" t="s">
        <v>462</v>
      </c>
      <c r="D66" s="58"/>
      <c r="E66" s="58"/>
      <c r="F66" s="59"/>
      <c r="G66" s="59"/>
      <c r="H66" s="59"/>
      <c r="I66" s="59"/>
    </row>
    <row r="67" ht="15" spans="1:9">
      <c r="A67" s="58"/>
      <c r="B67" s="58"/>
      <c r="C67" s="59" t="s">
        <v>464</v>
      </c>
      <c r="D67" s="59" t="s">
        <v>624</v>
      </c>
      <c r="E67" s="59"/>
      <c r="F67" s="68"/>
      <c r="G67" s="69"/>
      <c r="H67" s="59" t="s">
        <v>625</v>
      </c>
      <c r="I67" s="58"/>
    </row>
    <row r="68" ht="15" spans="1:9">
      <c r="A68" s="58"/>
      <c r="B68" s="58"/>
      <c r="C68" s="59" t="s">
        <v>470</v>
      </c>
      <c r="D68" s="59" t="s">
        <v>626</v>
      </c>
      <c r="E68" s="59"/>
      <c r="F68" s="68"/>
      <c r="G68" s="69"/>
      <c r="H68" s="59" t="s">
        <v>625</v>
      </c>
      <c r="I68" s="58"/>
    </row>
    <row r="69" ht="15" spans="1:9">
      <c r="A69" s="58"/>
      <c r="B69" s="58"/>
      <c r="C69" s="59" t="s">
        <v>471</v>
      </c>
      <c r="D69" s="59" t="s">
        <v>627</v>
      </c>
      <c r="E69" s="59"/>
      <c r="F69" s="68"/>
      <c r="G69" s="69"/>
      <c r="H69" s="59" t="s">
        <v>625</v>
      </c>
      <c r="I69" s="58"/>
    </row>
    <row r="70" ht="40.5" spans="1:9">
      <c r="A70" s="58"/>
      <c r="B70" s="58"/>
      <c r="C70" s="59" t="s">
        <v>1079</v>
      </c>
      <c r="D70" s="59" t="s">
        <v>629</v>
      </c>
      <c r="E70" s="59"/>
      <c r="F70" s="68"/>
      <c r="G70" s="69"/>
      <c r="H70" s="66" t="s">
        <v>469</v>
      </c>
      <c r="I70" s="58"/>
    </row>
    <row r="71" ht="14.25" spans="1:9">
      <c r="A71" s="58" t="s">
        <v>1080</v>
      </c>
      <c r="B71" s="58"/>
      <c r="C71" s="58"/>
      <c r="D71" s="58"/>
      <c r="E71" s="58"/>
      <c r="F71" s="58"/>
      <c r="G71" s="58"/>
      <c r="H71" s="58"/>
      <c r="I71" s="58"/>
    </row>
    <row r="73" ht="27.75" spans="1:9">
      <c r="A73" s="56" t="s">
        <v>1059</v>
      </c>
      <c r="B73" s="56"/>
      <c r="C73" s="56"/>
      <c r="D73" s="56"/>
      <c r="E73" s="56"/>
      <c r="F73" s="56"/>
      <c r="G73" s="56"/>
      <c r="H73" s="56"/>
      <c r="I73" s="56"/>
    </row>
    <row r="74" ht="14.25" spans="1:9">
      <c r="A74" s="70" t="s">
        <v>979</v>
      </c>
      <c r="B74" s="70"/>
      <c r="C74" s="70"/>
      <c r="D74" s="70"/>
      <c r="E74" s="70"/>
      <c r="F74" s="70"/>
      <c r="G74" s="70"/>
      <c r="H74" s="70"/>
      <c r="I74" s="70"/>
    </row>
    <row r="75" ht="14.25" spans="1:9">
      <c r="A75" s="71" t="s">
        <v>1081</v>
      </c>
      <c r="B75" s="71"/>
      <c r="C75" s="71"/>
      <c r="D75" s="71"/>
      <c r="E75" s="71"/>
      <c r="F75" s="71"/>
      <c r="G75" s="71"/>
      <c r="H75" s="71"/>
      <c r="I75" s="71"/>
    </row>
    <row r="76" ht="14.25" spans="1:9">
      <c r="A76" s="72" t="s">
        <v>1061</v>
      </c>
      <c r="B76" s="73" t="s">
        <v>45</v>
      </c>
      <c r="C76" s="59"/>
      <c r="D76" s="59"/>
      <c r="E76" s="59"/>
      <c r="F76" s="59"/>
      <c r="G76" s="59"/>
      <c r="H76" s="59"/>
      <c r="I76" s="59"/>
    </row>
    <row r="77" ht="14.25" spans="1:9">
      <c r="A77" s="74" t="s">
        <v>1062</v>
      </c>
      <c r="B77" s="73"/>
      <c r="C77" s="59"/>
      <c r="D77" s="59"/>
      <c r="E77" s="59"/>
      <c r="F77" s="59"/>
      <c r="G77" s="59"/>
      <c r="H77" s="59"/>
      <c r="I77" s="59"/>
    </row>
    <row r="78" ht="40.5" spans="1:9">
      <c r="A78" s="74" t="s">
        <v>1063</v>
      </c>
      <c r="B78" s="59" t="s">
        <v>508</v>
      </c>
      <c r="C78" s="59" t="s">
        <v>509</v>
      </c>
      <c r="D78" s="72"/>
      <c r="E78" s="72"/>
      <c r="F78" s="59"/>
      <c r="G78" s="72"/>
      <c r="H78" s="72" t="s">
        <v>510</v>
      </c>
      <c r="I78" s="72"/>
    </row>
    <row r="79" ht="14.25" spans="1:9">
      <c r="A79" s="58"/>
      <c r="B79" s="58"/>
      <c r="C79" s="75" t="s">
        <v>29</v>
      </c>
      <c r="D79" s="76" t="s">
        <v>1064</v>
      </c>
      <c r="E79" s="77"/>
      <c r="F79" s="78" t="s">
        <v>1065</v>
      </c>
      <c r="G79" s="76" t="s">
        <v>1066</v>
      </c>
      <c r="H79" s="76" t="s">
        <v>1067</v>
      </c>
      <c r="I79" s="72" t="s">
        <v>1068</v>
      </c>
    </row>
    <row r="80" ht="14.25" spans="1:9">
      <c r="A80" s="58"/>
      <c r="B80" s="58"/>
      <c r="C80" s="75"/>
      <c r="D80" s="79" t="s">
        <v>1069</v>
      </c>
      <c r="E80" s="80"/>
      <c r="F80" s="78"/>
      <c r="G80" s="79" t="s">
        <v>1070</v>
      </c>
      <c r="H80" s="79" t="s">
        <v>26</v>
      </c>
      <c r="I80" s="74" t="s">
        <v>26</v>
      </c>
    </row>
    <row r="81" ht="14.25" spans="1:9">
      <c r="A81" s="58" t="s">
        <v>671</v>
      </c>
      <c r="B81" s="81">
        <v>1061.43</v>
      </c>
      <c r="C81" s="82">
        <v>1031.43</v>
      </c>
      <c r="D81" s="83">
        <v>0</v>
      </c>
      <c r="E81" s="83"/>
      <c r="F81" s="82">
        <v>30</v>
      </c>
      <c r="G81" s="83">
        <v>0</v>
      </c>
      <c r="H81" s="84">
        <v>710.43</v>
      </c>
      <c r="I81" s="84">
        <v>351</v>
      </c>
    </row>
    <row r="82" ht="27" spans="1:9">
      <c r="A82" s="59" t="s">
        <v>515</v>
      </c>
      <c r="B82" s="58" t="s">
        <v>1082</v>
      </c>
      <c r="C82" s="58"/>
      <c r="D82" s="58"/>
      <c r="E82" s="58"/>
      <c r="F82" s="58"/>
      <c r="G82" s="58"/>
      <c r="H82" s="58"/>
      <c r="I82" s="58"/>
    </row>
    <row r="83" ht="27" spans="1:9">
      <c r="A83" s="59" t="s">
        <v>1072</v>
      </c>
      <c r="B83" s="58" t="s">
        <v>1083</v>
      </c>
      <c r="C83" s="58"/>
      <c r="D83" s="85"/>
      <c r="E83" s="85"/>
      <c r="F83" s="58"/>
      <c r="G83" s="58"/>
      <c r="H83" s="58"/>
      <c r="I83" s="58"/>
    </row>
    <row r="84" ht="14.25" spans="1:9">
      <c r="A84" s="59" t="s">
        <v>990</v>
      </c>
      <c r="B84" s="59" t="s">
        <v>436</v>
      </c>
      <c r="C84" s="75" t="s">
        <v>437</v>
      </c>
      <c r="D84" s="76" t="s">
        <v>1074</v>
      </c>
      <c r="E84" s="77"/>
      <c r="F84" s="73" t="s">
        <v>439</v>
      </c>
      <c r="G84" s="59"/>
      <c r="H84" s="59" t="s">
        <v>440</v>
      </c>
      <c r="I84" s="59" t="s">
        <v>379</v>
      </c>
    </row>
    <row r="85" ht="14.25" spans="1:9">
      <c r="A85" s="59"/>
      <c r="B85" s="59"/>
      <c r="C85" s="75"/>
      <c r="D85" s="79" t="s">
        <v>1075</v>
      </c>
      <c r="E85" s="80"/>
      <c r="F85" s="73"/>
      <c r="G85" s="59"/>
      <c r="H85" s="59"/>
      <c r="I85" s="59"/>
    </row>
    <row r="86" ht="14.25" spans="1:9">
      <c r="A86" s="58"/>
      <c r="B86" s="59" t="s">
        <v>442</v>
      </c>
      <c r="C86" s="59" t="s">
        <v>443</v>
      </c>
      <c r="D86" s="47" t="s">
        <v>1084</v>
      </c>
      <c r="E86" s="47"/>
      <c r="F86" s="86" t="s">
        <v>1084</v>
      </c>
      <c r="G86" s="87"/>
      <c r="H86" s="59"/>
      <c r="I86" s="59"/>
    </row>
    <row r="87" ht="14.25" spans="1:9">
      <c r="A87" s="58"/>
      <c r="B87" s="58"/>
      <c r="C87" s="59" t="s">
        <v>451</v>
      </c>
      <c r="D87" s="45" t="s">
        <v>664</v>
      </c>
      <c r="E87" s="45"/>
      <c r="F87" s="88" t="s">
        <v>664</v>
      </c>
      <c r="G87" s="89"/>
      <c r="H87" s="59" t="s">
        <v>665</v>
      </c>
      <c r="I87" s="58"/>
    </row>
    <row r="88" ht="14.25" spans="1:9">
      <c r="A88" s="58"/>
      <c r="B88" s="58"/>
      <c r="C88" s="59" t="s">
        <v>454</v>
      </c>
      <c r="D88" s="45" t="s">
        <v>1085</v>
      </c>
      <c r="E88" s="45"/>
      <c r="F88" s="86" t="s">
        <v>1085</v>
      </c>
      <c r="G88" s="87"/>
      <c r="H88" s="59" t="s">
        <v>667</v>
      </c>
      <c r="I88" s="58"/>
    </row>
    <row r="89" ht="14.25" spans="1:9">
      <c r="A89" s="58"/>
      <c r="B89" s="58"/>
      <c r="C89" s="59" t="s">
        <v>457</v>
      </c>
      <c r="D89" s="45" t="s">
        <v>1086</v>
      </c>
      <c r="E89" s="45"/>
      <c r="F89" s="86" t="s">
        <v>1086</v>
      </c>
      <c r="G89" s="87"/>
      <c r="H89" s="59">
        <v>1061.43</v>
      </c>
      <c r="I89" s="58"/>
    </row>
    <row r="90" ht="14.25" spans="1:9">
      <c r="A90" s="58"/>
      <c r="B90" s="59" t="s">
        <v>461</v>
      </c>
      <c r="C90" s="59" t="s">
        <v>462</v>
      </c>
      <c r="D90" s="45"/>
      <c r="E90" s="45"/>
      <c r="F90" s="59" t="s">
        <v>671</v>
      </c>
      <c r="G90" s="59"/>
      <c r="H90" s="59"/>
      <c r="I90" s="59"/>
    </row>
    <row r="91" ht="14.25" spans="1:9">
      <c r="A91" s="58"/>
      <c r="B91" s="58"/>
      <c r="C91" s="59" t="s">
        <v>464</v>
      </c>
      <c r="D91" s="45" t="s">
        <v>1087</v>
      </c>
      <c r="E91" s="45"/>
      <c r="F91" s="86" t="s">
        <v>1087</v>
      </c>
      <c r="G91" s="87"/>
      <c r="H91" s="59"/>
      <c r="I91" s="58"/>
    </row>
    <row r="92" ht="14.25" spans="1:9">
      <c r="A92" s="58"/>
      <c r="B92" s="58"/>
      <c r="C92" s="59" t="s">
        <v>470</v>
      </c>
      <c r="D92" s="45"/>
      <c r="E92" s="45"/>
      <c r="F92" s="59" t="s">
        <v>671</v>
      </c>
      <c r="G92" s="59"/>
      <c r="H92" s="59"/>
      <c r="I92" s="58"/>
    </row>
    <row r="93" ht="14.25" spans="1:9">
      <c r="A93" s="58"/>
      <c r="B93" s="58"/>
      <c r="C93" s="59" t="s">
        <v>471</v>
      </c>
      <c r="D93" s="45"/>
      <c r="E93" s="45"/>
      <c r="F93" s="59"/>
      <c r="G93" s="59"/>
      <c r="H93" s="59"/>
      <c r="I93" s="58"/>
    </row>
    <row r="94" ht="40.5" spans="1:9">
      <c r="A94" s="58"/>
      <c r="B94" s="58"/>
      <c r="C94" s="59" t="s">
        <v>1079</v>
      </c>
      <c r="D94" s="45" t="s">
        <v>1088</v>
      </c>
      <c r="E94" s="45"/>
      <c r="F94" s="59" t="s">
        <v>1088</v>
      </c>
      <c r="G94" s="59"/>
      <c r="H94" s="90">
        <v>0.9</v>
      </c>
      <c r="I94" s="58"/>
    </row>
    <row r="95" ht="14.25" spans="1:9">
      <c r="A95" s="71" t="s">
        <v>1089</v>
      </c>
      <c r="B95" s="71"/>
      <c r="C95" s="71"/>
      <c r="D95" s="71"/>
      <c r="E95" s="71"/>
      <c r="F95" s="71"/>
      <c r="G95" s="71"/>
      <c r="H95" s="71"/>
      <c r="I95" s="71"/>
    </row>
    <row r="97" ht="27.75" spans="1:9">
      <c r="A97" s="56" t="s">
        <v>1059</v>
      </c>
      <c r="B97" s="56"/>
      <c r="C97" s="56"/>
      <c r="D97" s="56"/>
      <c r="E97" s="56"/>
      <c r="F97" s="56"/>
      <c r="G97" s="56"/>
      <c r="H97" s="56"/>
      <c r="I97" s="56"/>
    </row>
    <row r="98" ht="20.25" spans="1:9">
      <c r="A98" s="57" t="s">
        <v>979</v>
      </c>
      <c r="B98" s="57"/>
      <c r="C98" s="57"/>
      <c r="D98" s="57"/>
      <c r="E98" s="57"/>
      <c r="F98" s="57"/>
      <c r="G98" s="57"/>
      <c r="H98" s="57"/>
      <c r="I98" s="57"/>
    </row>
    <row r="99" ht="14.25" spans="1:9">
      <c r="A99" s="58" t="s">
        <v>1090</v>
      </c>
      <c r="B99" s="58"/>
      <c r="C99" s="58"/>
      <c r="D99" s="58"/>
      <c r="E99" s="58"/>
      <c r="F99" s="58"/>
      <c r="G99" s="58"/>
      <c r="H99" s="58"/>
      <c r="I99" s="58"/>
    </row>
    <row r="100" ht="14.25" spans="1:9">
      <c r="A100" s="59" t="s">
        <v>1061</v>
      </c>
      <c r="B100" s="59" t="s">
        <v>52</v>
      </c>
      <c r="C100" s="59"/>
      <c r="D100" s="59"/>
      <c r="E100" s="59"/>
      <c r="F100" s="59"/>
      <c r="G100" s="59"/>
      <c r="H100" s="59"/>
      <c r="I100" s="59"/>
    </row>
    <row r="101" ht="14.25" spans="1:9">
      <c r="A101" s="59" t="s">
        <v>1062</v>
      </c>
      <c r="B101" s="59"/>
      <c r="C101" s="59"/>
      <c r="D101" s="59"/>
      <c r="E101" s="59"/>
      <c r="F101" s="59"/>
      <c r="G101" s="59"/>
      <c r="H101" s="59"/>
      <c r="I101" s="59"/>
    </row>
    <row r="102" ht="40.5" spans="1:9">
      <c r="A102" s="59" t="s">
        <v>1063</v>
      </c>
      <c r="B102" s="59" t="s">
        <v>508</v>
      </c>
      <c r="C102" s="59" t="s">
        <v>509</v>
      </c>
      <c r="D102" s="59"/>
      <c r="E102" s="59"/>
      <c r="F102" s="59"/>
      <c r="G102" s="59"/>
      <c r="H102" s="59" t="s">
        <v>510</v>
      </c>
      <c r="I102" s="59"/>
    </row>
    <row r="103" ht="14.25" spans="1:9">
      <c r="A103" s="58"/>
      <c r="B103" s="58"/>
      <c r="C103" s="59" t="s">
        <v>29</v>
      </c>
      <c r="D103" s="59" t="s">
        <v>1064</v>
      </c>
      <c r="E103" s="59"/>
      <c r="F103" s="59" t="s">
        <v>1065</v>
      </c>
      <c r="G103" s="59" t="s">
        <v>1066</v>
      </c>
      <c r="H103" s="59" t="s">
        <v>1067</v>
      </c>
      <c r="I103" s="59" t="s">
        <v>1068</v>
      </c>
    </row>
    <row r="104" ht="14.25" spans="1:9">
      <c r="A104" s="58"/>
      <c r="B104" s="58"/>
      <c r="C104" s="59"/>
      <c r="D104" s="59" t="s">
        <v>1069</v>
      </c>
      <c r="E104" s="59"/>
      <c r="F104" s="59"/>
      <c r="G104" s="59" t="s">
        <v>1070</v>
      </c>
      <c r="H104" s="59" t="s">
        <v>26</v>
      </c>
      <c r="I104" s="59" t="s">
        <v>26</v>
      </c>
    </row>
    <row r="105" ht="14.25" spans="1:9">
      <c r="A105" s="60">
        <v>1202.75</v>
      </c>
      <c r="B105" s="60">
        <v>1202.75</v>
      </c>
      <c r="C105" s="60">
        <v>1202.75</v>
      </c>
      <c r="D105" s="60"/>
      <c r="E105" s="60"/>
      <c r="F105" s="60"/>
      <c r="G105" s="60"/>
      <c r="H105" s="60">
        <v>917.75</v>
      </c>
      <c r="I105" s="60">
        <v>285</v>
      </c>
    </row>
    <row r="106" ht="27" spans="1:9">
      <c r="A106" s="59" t="s">
        <v>515</v>
      </c>
      <c r="B106" s="58" t="s">
        <v>1091</v>
      </c>
      <c r="C106" s="58"/>
      <c r="D106" s="58"/>
      <c r="E106" s="58"/>
      <c r="F106" s="58"/>
      <c r="G106" s="58"/>
      <c r="H106" s="58"/>
      <c r="I106" s="58"/>
    </row>
    <row r="107" ht="14.25" spans="1:9">
      <c r="A107" s="72" t="s">
        <v>1072</v>
      </c>
      <c r="B107" s="58" t="s">
        <v>1092</v>
      </c>
      <c r="C107" s="58"/>
      <c r="D107" s="58"/>
      <c r="E107" s="58"/>
      <c r="F107" s="58"/>
      <c r="G107" s="58"/>
      <c r="H107" s="58"/>
      <c r="I107" s="58"/>
    </row>
    <row r="108" ht="14.25" spans="1:9">
      <c r="A108" s="91"/>
      <c r="B108" s="58" t="s">
        <v>1093</v>
      </c>
      <c r="C108" s="58"/>
      <c r="D108" s="58"/>
      <c r="E108" s="58"/>
      <c r="F108" s="58"/>
      <c r="G108" s="58"/>
      <c r="H108" s="58"/>
      <c r="I108" s="58"/>
    </row>
    <row r="109" ht="14.25" spans="1:9">
      <c r="A109" s="91"/>
      <c r="B109" s="58" t="s">
        <v>1094</v>
      </c>
      <c r="C109" s="58"/>
      <c r="D109" s="58"/>
      <c r="E109" s="58"/>
      <c r="F109" s="58"/>
      <c r="G109" s="58"/>
      <c r="H109" s="58"/>
      <c r="I109" s="58"/>
    </row>
    <row r="110" ht="14.25" spans="1:9">
      <c r="A110" s="74"/>
      <c r="B110" s="58" t="s">
        <v>1095</v>
      </c>
      <c r="C110" s="58"/>
      <c r="D110" s="58"/>
      <c r="E110" s="58"/>
      <c r="F110" s="58"/>
      <c r="G110" s="58"/>
      <c r="H110" s="58"/>
      <c r="I110" s="58"/>
    </row>
    <row r="111" ht="14.25" spans="1:9">
      <c r="A111" s="59" t="s">
        <v>990</v>
      </c>
      <c r="B111" s="59" t="s">
        <v>436</v>
      </c>
      <c r="C111" s="59" t="s">
        <v>437</v>
      </c>
      <c r="D111" s="76" t="s">
        <v>439</v>
      </c>
      <c r="E111" s="92"/>
      <c r="F111" s="92"/>
      <c r="G111" s="77"/>
      <c r="H111" s="59" t="s">
        <v>440</v>
      </c>
      <c r="I111" s="59" t="s">
        <v>379</v>
      </c>
    </row>
    <row r="112" ht="14.25" spans="1:9">
      <c r="A112" s="59"/>
      <c r="B112" s="59"/>
      <c r="C112" s="59"/>
      <c r="D112" s="79"/>
      <c r="E112" s="93"/>
      <c r="F112" s="93"/>
      <c r="G112" s="80"/>
      <c r="H112" s="59"/>
      <c r="I112" s="59"/>
    </row>
    <row r="113" ht="14.25" spans="1:9">
      <c r="A113" s="45"/>
      <c r="B113" s="9" t="s">
        <v>442</v>
      </c>
      <c r="C113" s="9" t="s">
        <v>443</v>
      </c>
      <c r="D113" s="26" t="s">
        <v>699</v>
      </c>
      <c r="E113" s="94"/>
      <c r="F113" s="94"/>
      <c r="G113" s="28"/>
      <c r="H113" s="9" t="s">
        <v>1096</v>
      </c>
      <c r="I113" s="59"/>
    </row>
    <row r="114" ht="24" spans="1:9">
      <c r="A114" s="45"/>
      <c r="B114" s="45"/>
      <c r="C114" s="9" t="s">
        <v>451</v>
      </c>
      <c r="D114" s="26" t="s">
        <v>1097</v>
      </c>
      <c r="E114" s="94"/>
      <c r="F114" s="94"/>
      <c r="G114" s="28"/>
      <c r="H114" s="9" t="s">
        <v>703</v>
      </c>
      <c r="I114" s="58"/>
    </row>
    <row r="115" ht="14.25" spans="1:9">
      <c r="A115" s="45"/>
      <c r="B115" s="45"/>
      <c r="C115" s="9" t="s">
        <v>454</v>
      </c>
      <c r="D115" s="95" t="s">
        <v>1098</v>
      </c>
      <c r="E115" s="96"/>
      <c r="F115" s="96"/>
      <c r="G115" s="97"/>
      <c r="H115" s="9" t="s">
        <v>704</v>
      </c>
      <c r="I115" s="58"/>
    </row>
    <row r="116" ht="14.25" spans="1:9">
      <c r="A116" s="45"/>
      <c r="B116" s="45"/>
      <c r="C116" s="9" t="s">
        <v>457</v>
      </c>
      <c r="D116" s="26"/>
      <c r="E116" s="94"/>
      <c r="F116" s="94"/>
      <c r="G116" s="28"/>
      <c r="H116" s="9"/>
      <c r="I116" s="58"/>
    </row>
    <row r="117" ht="14.25" spans="1:9">
      <c r="A117" s="45"/>
      <c r="B117" s="9" t="s">
        <v>461</v>
      </c>
      <c r="C117" s="9" t="s">
        <v>462</v>
      </c>
      <c r="D117" s="26"/>
      <c r="E117" s="94"/>
      <c r="F117" s="94"/>
      <c r="G117" s="28"/>
      <c r="H117" s="9"/>
      <c r="I117" s="59"/>
    </row>
    <row r="118" ht="14.25" spans="1:9">
      <c r="A118" s="45"/>
      <c r="B118" s="45"/>
      <c r="C118" s="9" t="s">
        <v>464</v>
      </c>
      <c r="D118" s="26" t="s">
        <v>1099</v>
      </c>
      <c r="E118" s="94"/>
      <c r="F118" s="94"/>
      <c r="G118" s="28"/>
      <c r="H118" s="9" t="s">
        <v>625</v>
      </c>
      <c r="I118" s="58"/>
    </row>
    <row r="119" ht="14.25" spans="1:9">
      <c r="A119" s="45"/>
      <c r="B119" s="45"/>
      <c r="C119" s="9" t="s">
        <v>470</v>
      </c>
      <c r="D119" s="26"/>
      <c r="E119" s="94"/>
      <c r="F119" s="94"/>
      <c r="G119" s="28"/>
      <c r="H119" s="9"/>
      <c r="I119" s="58"/>
    </row>
    <row r="120" ht="24" spans="1:9">
      <c r="A120" s="45"/>
      <c r="B120" s="45"/>
      <c r="C120" s="9" t="s">
        <v>471</v>
      </c>
      <c r="D120" s="26" t="s">
        <v>707</v>
      </c>
      <c r="E120" s="94"/>
      <c r="F120" s="94"/>
      <c r="G120" s="28"/>
      <c r="H120" s="9" t="s">
        <v>708</v>
      </c>
      <c r="I120" s="58"/>
    </row>
    <row r="121" ht="36" spans="1:9">
      <c r="A121" s="45"/>
      <c r="B121" s="45"/>
      <c r="C121" s="9" t="s">
        <v>1079</v>
      </c>
      <c r="D121" s="26" t="s">
        <v>676</v>
      </c>
      <c r="E121" s="94"/>
      <c r="F121" s="94"/>
      <c r="G121" s="28"/>
      <c r="H121" s="9" t="s">
        <v>576</v>
      </c>
      <c r="I121" s="58"/>
    </row>
    <row r="122" ht="14.25" spans="1:9">
      <c r="A122" s="58" t="s">
        <v>1100</v>
      </c>
      <c r="B122" s="58"/>
      <c r="C122" s="58"/>
      <c r="D122" s="58"/>
      <c r="E122" s="58"/>
      <c r="F122" s="58"/>
      <c r="G122" s="58"/>
      <c r="H122" s="58"/>
      <c r="I122" s="58"/>
    </row>
    <row r="124" ht="27.75" spans="1:9">
      <c r="A124" s="56" t="s">
        <v>1059</v>
      </c>
      <c r="B124" s="56"/>
      <c r="C124" s="56"/>
      <c r="D124" s="56"/>
      <c r="E124" s="56"/>
      <c r="F124" s="56"/>
      <c r="G124" s="56"/>
      <c r="H124" s="56"/>
      <c r="I124" s="56"/>
    </row>
    <row r="125" ht="20.25" spans="1:9">
      <c r="A125" s="57" t="s">
        <v>979</v>
      </c>
      <c r="B125" s="57"/>
      <c r="C125" s="57"/>
      <c r="D125" s="57"/>
      <c r="E125" s="57"/>
      <c r="F125" s="57"/>
      <c r="G125" s="57"/>
      <c r="H125" s="57"/>
      <c r="I125" s="57"/>
    </row>
    <row r="126" ht="15" spans="1:10">
      <c r="A126" s="58" t="s">
        <v>1101</v>
      </c>
      <c r="B126" s="58"/>
      <c r="C126" s="58"/>
      <c r="D126" s="58"/>
      <c r="E126" s="58"/>
      <c r="F126" s="58"/>
      <c r="G126" s="58"/>
      <c r="H126" s="58"/>
      <c r="I126" s="58"/>
      <c r="J126" s="1"/>
    </row>
    <row r="127" ht="15" spans="1:10">
      <c r="A127" s="72" t="s">
        <v>506</v>
      </c>
      <c r="B127" s="59" t="s">
        <v>51</v>
      </c>
      <c r="C127" s="59"/>
      <c r="D127" s="59"/>
      <c r="E127" s="59"/>
      <c r="F127" s="59"/>
      <c r="G127" s="59"/>
      <c r="H127" s="59"/>
      <c r="I127" s="59"/>
      <c r="J127" s="1"/>
    </row>
    <row r="128" ht="40.5" spans="1:10">
      <c r="A128" s="59" t="s">
        <v>1063</v>
      </c>
      <c r="B128" s="59" t="s">
        <v>508</v>
      </c>
      <c r="C128" s="59" t="s">
        <v>509</v>
      </c>
      <c r="D128" s="59"/>
      <c r="E128" s="59"/>
      <c r="F128" s="59"/>
      <c r="G128" s="59"/>
      <c r="H128" s="59" t="s">
        <v>510</v>
      </c>
      <c r="I128" s="59"/>
      <c r="J128" s="1"/>
    </row>
    <row r="129" ht="15" spans="1:10">
      <c r="A129" s="58"/>
      <c r="B129" s="58"/>
      <c r="C129" s="59" t="s">
        <v>29</v>
      </c>
      <c r="D129" s="59" t="s">
        <v>1064</v>
      </c>
      <c r="E129" s="59"/>
      <c r="F129" s="59" t="s">
        <v>1065</v>
      </c>
      <c r="G129" s="59" t="s">
        <v>1066</v>
      </c>
      <c r="H129" s="59" t="s">
        <v>1067</v>
      </c>
      <c r="I129" s="59" t="s">
        <v>1068</v>
      </c>
      <c r="J129" s="1"/>
    </row>
    <row r="130" ht="15" spans="1:10">
      <c r="A130" s="58"/>
      <c r="B130" s="58"/>
      <c r="C130" s="59"/>
      <c r="D130" s="59" t="s">
        <v>1069</v>
      </c>
      <c r="E130" s="59"/>
      <c r="F130" s="59"/>
      <c r="G130" s="59" t="s">
        <v>1070</v>
      </c>
      <c r="H130" s="59" t="s">
        <v>26</v>
      </c>
      <c r="I130" s="59" t="s">
        <v>26</v>
      </c>
      <c r="J130" s="1"/>
    </row>
    <row r="131" ht="15" spans="1:10">
      <c r="A131" s="58">
        <v>228.52</v>
      </c>
      <c r="B131" s="98">
        <v>228.52</v>
      </c>
      <c r="C131" s="98">
        <v>228.52</v>
      </c>
      <c r="D131" s="60"/>
      <c r="E131" s="60"/>
      <c r="F131" s="60"/>
      <c r="G131" s="60"/>
      <c r="H131" s="98">
        <v>110.82</v>
      </c>
      <c r="I131" s="98">
        <v>117.7</v>
      </c>
      <c r="J131" s="1"/>
    </row>
    <row r="132" ht="27" spans="1:10">
      <c r="A132" s="59" t="s">
        <v>515</v>
      </c>
      <c r="B132" s="58" t="s">
        <v>1102</v>
      </c>
      <c r="C132" s="58"/>
      <c r="D132" s="58"/>
      <c r="E132" s="58"/>
      <c r="F132" s="58"/>
      <c r="G132" s="58"/>
      <c r="H132" s="58"/>
      <c r="I132" s="58"/>
      <c r="J132" s="1"/>
    </row>
    <row r="133" ht="27" spans="1:10">
      <c r="A133" s="59" t="s">
        <v>1072</v>
      </c>
      <c r="B133" s="58" t="s">
        <v>1103</v>
      </c>
      <c r="C133" s="58"/>
      <c r="D133" s="58"/>
      <c r="E133" s="58"/>
      <c r="F133" s="58"/>
      <c r="G133" s="58"/>
      <c r="H133" s="58"/>
      <c r="I133" s="58"/>
      <c r="J133" s="1"/>
    </row>
    <row r="134" ht="15" spans="1:10">
      <c r="A134" s="99"/>
      <c r="B134" s="59" t="s">
        <v>436</v>
      </c>
      <c r="C134" s="59" t="s">
        <v>437</v>
      </c>
      <c r="D134" s="59" t="s">
        <v>1074</v>
      </c>
      <c r="E134" s="59"/>
      <c r="F134" s="59" t="s">
        <v>439</v>
      </c>
      <c r="G134" s="59"/>
      <c r="H134" s="59" t="s">
        <v>440</v>
      </c>
      <c r="I134" s="59" t="s">
        <v>379</v>
      </c>
      <c r="J134" s="1"/>
    </row>
    <row r="135" ht="15" spans="1:10">
      <c r="A135" s="59"/>
      <c r="B135" s="59"/>
      <c r="C135" s="59"/>
      <c r="D135" s="59" t="s">
        <v>1075</v>
      </c>
      <c r="E135" s="59"/>
      <c r="F135" s="59"/>
      <c r="G135" s="59"/>
      <c r="H135" s="59"/>
      <c r="I135" s="59"/>
      <c r="J135" s="1"/>
    </row>
    <row r="136" ht="33.75" spans="1:10">
      <c r="A136" s="58"/>
      <c r="B136" s="72" t="s">
        <v>442</v>
      </c>
      <c r="C136" s="59" t="s">
        <v>443</v>
      </c>
      <c r="D136" s="100" t="s">
        <v>1104</v>
      </c>
      <c r="E136" s="58"/>
      <c r="F136" s="101" t="s">
        <v>1105</v>
      </c>
      <c r="G136" s="101"/>
      <c r="H136" s="102" t="s">
        <v>1106</v>
      </c>
      <c r="I136" s="59"/>
      <c r="J136" s="1"/>
    </row>
    <row r="137" ht="15" spans="1:10">
      <c r="A137" s="58"/>
      <c r="B137" s="91"/>
      <c r="C137" s="59" t="s">
        <v>451</v>
      </c>
      <c r="D137" s="45" t="s">
        <v>1107</v>
      </c>
      <c r="E137" s="58"/>
      <c r="F137" s="101" t="s">
        <v>1108</v>
      </c>
      <c r="G137" s="101"/>
      <c r="H137" s="102">
        <v>0.95</v>
      </c>
      <c r="I137" s="58"/>
      <c r="J137" s="1"/>
    </row>
    <row r="138" ht="15" spans="1:10">
      <c r="A138" s="58"/>
      <c r="B138" s="91"/>
      <c r="C138" s="59" t="s">
        <v>454</v>
      </c>
      <c r="D138" s="45" t="s">
        <v>1109</v>
      </c>
      <c r="E138" s="45"/>
      <c r="F138" s="101" t="s">
        <v>1110</v>
      </c>
      <c r="G138" s="101"/>
      <c r="H138" s="102">
        <v>1</v>
      </c>
      <c r="I138" s="58"/>
      <c r="J138" s="1"/>
    </row>
    <row r="139" ht="15" spans="1:10">
      <c r="A139" s="58"/>
      <c r="B139" s="74"/>
      <c r="C139" s="59" t="s">
        <v>457</v>
      </c>
      <c r="D139" s="45" t="s">
        <v>1111</v>
      </c>
      <c r="E139" s="45"/>
      <c r="F139" s="101" t="s">
        <v>1112</v>
      </c>
      <c r="G139" s="101"/>
      <c r="H139" s="102">
        <v>0.95</v>
      </c>
      <c r="I139" s="58"/>
      <c r="J139" s="1"/>
    </row>
    <row r="140" ht="15" spans="1:10">
      <c r="A140" s="58"/>
      <c r="B140" s="72" t="s">
        <v>461</v>
      </c>
      <c r="C140" s="59" t="s">
        <v>464</v>
      </c>
      <c r="D140" s="45" t="s">
        <v>672</v>
      </c>
      <c r="E140" s="45"/>
      <c r="F140" s="101" t="s">
        <v>1113</v>
      </c>
      <c r="G140" s="101"/>
      <c r="H140" s="102" t="s">
        <v>625</v>
      </c>
      <c r="I140" s="58"/>
      <c r="J140" s="1"/>
    </row>
    <row r="141" ht="15" spans="1:10">
      <c r="A141" s="58"/>
      <c r="B141" s="91"/>
      <c r="C141" s="59" t="s">
        <v>471</v>
      </c>
      <c r="D141" s="45" t="s">
        <v>1114</v>
      </c>
      <c r="E141" s="45"/>
      <c r="F141" s="101" t="s">
        <v>1115</v>
      </c>
      <c r="G141" s="101"/>
      <c r="H141" s="102" t="s">
        <v>733</v>
      </c>
      <c r="I141" s="58"/>
      <c r="J141" s="1"/>
    </row>
    <row r="142" ht="40.5" spans="1:10">
      <c r="A142" s="58"/>
      <c r="B142" s="74"/>
      <c r="C142" s="59" t="s">
        <v>1079</v>
      </c>
      <c r="D142" s="45" t="s">
        <v>1116</v>
      </c>
      <c r="E142" s="45"/>
      <c r="F142" s="101" t="s">
        <v>1117</v>
      </c>
      <c r="G142" s="101"/>
      <c r="H142" s="102">
        <v>0.9</v>
      </c>
      <c r="I142" s="58"/>
      <c r="J142" s="1"/>
    </row>
    <row r="143" ht="14.25" spans="1:10">
      <c r="A143" s="103" t="s">
        <v>750</v>
      </c>
      <c r="B143" s="104"/>
      <c r="C143" s="103"/>
      <c r="D143" s="103"/>
      <c r="E143" s="105"/>
      <c r="F143" s="104"/>
      <c r="G143" s="105"/>
      <c r="H143" s="104"/>
      <c r="I143" s="104"/>
      <c r="J143" s="104"/>
    </row>
    <row r="145" ht="27.75" spans="1:9">
      <c r="A145" s="56" t="s">
        <v>1059</v>
      </c>
      <c r="B145" s="56"/>
      <c r="C145" s="56"/>
      <c r="D145" s="56"/>
      <c r="E145" s="56"/>
      <c r="F145" s="56"/>
      <c r="G145" s="56"/>
      <c r="H145" s="56"/>
      <c r="I145" s="56"/>
    </row>
    <row r="146" ht="20.25" spans="1:9">
      <c r="A146" s="57" t="s">
        <v>979</v>
      </c>
      <c r="B146" s="57"/>
      <c r="C146" s="57"/>
      <c r="D146" s="57"/>
      <c r="E146" s="57"/>
      <c r="F146" s="57"/>
      <c r="G146" s="57"/>
      <c r="H146" s="57"/>
      <c r="I146" s="57"/>
    </row>
    <row r="147" ht="14.25" spans="1:9">
      <c r="A147" s="58" t="s">
        <v>1118</v>
      </c>
      <c r="B147" s="58"/>
      <c r="C147" s="58"/>
      <c r="D147" s="58"/>
      <c r="E147" s="58"/>
      <c r="F147" s="58"/>
      <c r="G147" s="58"/>
      <c r="H147" s="58"/>
      <c r="I147" s="58"/>
    </row>
    <row r="148" ht="14.25" spans="1:9">
      <c r="A148" s="59" t="s">
        <v>1061</v>
      </c>
      <c r="B148" s="59" t="s">
        <v>753</v>
      </c>
      <c r="C148" s="59"/>
      <c r="D148" s="59"/>
      <c r="E148" s="59"/>
      <c r="F148" s="59"/>
      <c r="G148" s="59"/>
      <c r="H148" s="59"/>
      <c r="I148" s="59"/>
    </row>
    <row r="149" ht="14.25" spans="1:9">
      <c r="A149" s="59" t="s">
        <v>1062</v>
      </c>
      <c r="B149" s="59"/>
      <c r="C149" s="59"/>
      <c r="D149" s="59"/>
      <c r="E149" s="59"/>
      <c r="F149" s="59"/>
      <c r="G149" s="59"/>
      <c r="H149" s="59"/>
      <c r="I149" s="59"/>
    </row>
    <row r="150" ht="40.5" spans="1:9">
      <c r="A150" s="59" t="s">
        <v>1063</v>
      </c>
      <c r="B150" s="59" t="s">
        <v>508</v>
      </c>
      <c r="C150" s="59" t="s">
        <v>509</v>
      </c>
      <c r="D150" s="59"/>
      <c r="E150" s="59"/>
      <c r="F150" s="59"/>
      <c r="G150" s="59"/>
      <c r="H150" s="59" t="s">
        <v>510</v>
      </c>
      <c r="I150" s="59"/>
    </row>
    <row r="151" ht="14.25" spans="1:9">
      <c r="A151" s="58"/>
      <c r="B151" s="58"/>
      <c r="C151" s="59" t="s">
        <v>29</v>
      </c>
      <c r="D151" s="59" t="s">
        <v>1064</v>
      </c>
      <c r="E151" s="59"/>
      <c r="F151" s="59" t="s">
        <v>1065</v>
      </c>
      <c r="G151" s="59" t="s">
        <v>1066</v>
      </c>
      <c r="H151" s="59" t="s">
        <v>1067</v>
      </c>
      <c r="I151" s="59" t="s">
        <v>1068</v>
      </c>
    </row>
    <row r="152" ht="14.25" spans="1:9">
      <c r="A152" s="58"/>
      <c r="B152" s="58"/>
      <c r="C152" s="59"/>
      <c r="D152" s="59" t="s">
        <v>1069</v>
      </c>
      <c r="E152" s="59"/>
      <c r="F152" s="59"/>
      <c r="G152" s="59" t="s">
        <v>1070</v>
      </c>
      <c r="H152" s="59" t="s">
        <v>26</v>
      </c>
      <c r="I152" s="59" t="s">
        <v>26</v>
      </c>
    </row>
    <row r="153" ht="14.25" spans="1:9">
      <c r="A153" s="106"/>
      <c r="B153" s="60">
        <v>198.27</v>
      </c>
      <c r="C153" s="60">
        <v>173.27</v>
      </c>
      <c r="D153" s="60"/>
      <c r="E153" s="60"/>
      <c r="F153" s="60"/>
      <c r="G153" s="81">
        <v>25</v>
      </c>
      <c r="H153" s="60">
        <v>123.27</v>
      </c>
      <c r="I153" s="81">
        <v>75</v>
      </c>
    </row>
    <row r="154" ht="27" spans="1:9">
      <c r="A154" s="59" t="s">
        <v>515</v>
      </c>
      <c r="B154" s="58" t="s">
        <v>1119</v>
      </c>
      <c r="C154" s="58"/>
      <c r="D154" s="58"/>
      <c r="E154" s="58"/>
      <c r="F154" s="58"/>
      <c r="G154" s="58"/>
      <c r="H154" s="58"/>
      <c r="I154" s="58"/>
    </row>
    <row r="155" ht="27" spans="1:9">
      <c r="A155" s="59" t="s">
        <v>1072</v>
      </c>
      <c r="B155" s="58" t="s">
        <v>1120</v>
      </c>
      <c r="C155" s="58"/>
      <c r="D155" s="58"/>
      <c r="E155" s="58"/>
      <c r="F155" s="58"/>
      <c r="G155" s="58"/>
      <c r="H155" s="58"/>
      <c r="I155" s="58"/>
    </row>
    <row r="156" ht="14.25" spans="1:9">
      <c r="A156" s="59" t="s">
        <v>990</v>
      </c>
      <c r="B156" s="59" t="s">
        <v>436</v>
      </c>
      <c r="C156" s="59" t="s">
        <v>437</v>
      </c>
      <c r="D156" s="59" t="s">
        <v>1074</v>
      </c>
      <c r="E156" s="59"/>
      <c r="F156" s="59" t="s">
        <v>439</v>
      </c>
      <c r="G156" s="59"/>
      <c r="H156" s="59" t="s">
        <v>440</v>
      </c>
      <c r="I156" s="59" t="s">
        <v>379</v>
      </c>
    </row>
    <row r="157" ht="14.25" spans="1:9">
      <c r="A157" s="59"/>
      <c r="B157" s="59"/>
      <c r="C157" s="59"/>
      <c r="D157" s="59" t="s">
        <v>1075</v>
      </c>
      <c r="E157" s="59"/>
      <c r="F157" s="59"/>
      <c r="G157" s="59"/>
      <c r="H157" s="59"/>
      <c r="I157" s="59"/>
    </row>
    <row r="158" ht="14.25" spans="1:9">
      <c r="A158" s="58"/>
      <c r="B158" s="59" t="s">
        <v>442</v>
      </c>
      <c r="C158" s="59" t="s">
        <v>443</v>
      </c>
      <c r="D158" s="86" t="s">
        <v>1121</v>
      </c>
      <c r="E158" s="87"/>
      <c r="F158" s="86" t="s">
        <v>1122</v>
      </c>
      <c r="G158" s="87"/>
      <c r="H158" s="90">
        <v>1</v>
      </c>
      <c r="I158" s="59"/>
    </row>
    <row r="159" ht="14.25" spans="1:9">
      <c r="A159" s="58"/>
      <c r="B159" s="58"/>
      <c r="C159" s="59" t="s">
        <v>451</v>
      </c>
      <c r="D159" s="86" t="s">
        <v>1123</v>
      </c>
      <c r="E159" s="87"/>
      <c r="F159" s="86" t="s">
        <v>1124</v>
      </c>
      <c r="G159" s="87"/>
      <c r="H159" s="90">
        <v>1</v>
      </c>
      <c r="I159" s="58"/>
    </row>
    <row r="160" ht="14.25" spans="1:9">
      <c r="A160" s="58"/>
      <c r="B160" s="58"/>
      <c r="C160" s="59" t="s">
        <v>454</v>
      </c>
      <c r="D160" s="86" t="s">
        <v>1125</v>
      </c>
      <c r="E160" s="87"/>
      <c r="F160" s="75" t="s">
        <v>1126</v>
      </c>
      <c r="G160" s="73"/>
      <c r="H160" s="90">
        <v>1</v>
      </c>
      <c r="I160" s="58"/>
    </row>
    <row r="161" ht="14.25" spans="1:9">
      <c r="A161" s="58"/>
      <c r="B161" s="58"/>
      <c r="C161" s="59" t="s">
        <v>457</v>
      </c>
      <c r="D161" s="86" t="s">
        <v>1127</v>
      </c>
      <c r="E161" s="87"/>
      <c r="F161" s="86" t="s">
        <v>1128</v>
      </c>
      <c r="G161" s="87"/>
      <c r="H161" s="90">
        <v>1</v>
      </c>
      <c r="I161" s="58"/>
    </row>
    <row r="162" ht="14.25" spans="1:9">
      <c r="A162" s="58"/>
      <c r="B162" s="59" t="s">
        <v>461</v>
      </c>
      <c r="C162" s="59" t="s">
        <v>462</v>
      </c>
      <c r="D162" s="86" t="s">
        <v>769</v>
      </c>
      <c r="E162" s="87"/>
      <c r="F162" s="86" t="s">
        <v>1129</v>
      </c>
      <c r="G162" s="87"/>
      <c r="H162" s="90">
        <v>1</v>
      </c>
      <c r="I162" s="59"/>
    </row>
    <row r="163" ht="14.25" spans="1:9">
      <c r="A163" s="58"/>
      <c r="B163" s="58"/>
      <c r="C163" s="59" t="s">
        <v>464</v>
      </c>
      <c r="D163" s="86" t="s">
        <v>1130</v>
      </c>
      <c r="E163" s="87"/>
      <c r="F163" s="86" t="s">
        <v>1131</v>
      </c>
      <c r="G163" s="87"/>
      <c r="H163" s="90">
        <v>1</v>
      </c>
      <c r="I163" s="58"/>
    </row>
    <row r="164" ht="14.25" spans="1:9">
      <c r="A164" s="58"/>
      <c r="B164" s="58"/>
      <c r="C164" s="59" t="s">
        <v>470</v>
      </c>
      <c r="D164" s="86" t="s">
        <v>1132</v>
      </c>
      <c r="E164" s="87"/>
      <c r="F164" s="86" t="s">
        <v>1133</v>
      </c>
      <c r="G164" s="87"/>
      <c r="H164" s="90">
        <v>1</v>
      </c>
      <c r="I164" s="58"/>
    </row>
    <row r="165" ht="14.25" spans="1:9">
      <c r="A165" s="58"/>
      <c r="B165" s="58"/>
      <c r="C165" s="59" t="s">
        <v>471</v>
      </c>
      <c r="D165" s="86" t="s">
        <v>776</v>
      </c>
      <c r="E165" s="87"/>
      <c r="F165" s="75" t="s">
        <v>1134</v>
      </c>
      <c r="G165" s="73"/>
      <c r="H165" s="90">
        <v>1</v>
      </c>
      <c r="I165" s="58"/>
    </row>
    <row r="166" ht="40.5" spans="1:9">
      <c r="A166" s="58"/>
      <c r="B166" s="58"/>
      <c r="C166" s="59" t="s">
        <v>1079</v>
      </c>
      <c r="D166" s="58" t="s">
        <v>1088</v>
      </c>
      <c r="E166" s="58"/>
      <c r="F166" s="86" t="s">
        <v>1135</v>
      </c>
      <c r="G166" s="87"/>
      <c r="H166" s="59" t="s">
        <v>1136</v>
      </c>
      <c r="I166" s="58"/>
    </row>
    <row r="167" ht="14.25" spans="1:9">
      <c r="A167" s="58" t="s">
        <v>1137</v>
      </c>
      <c r="B167" s="58"/>
      <c r="C167" s="58"/>
      <c r="D167" s="58"/>
      <c r="E167" s="58"/>
      <c r="F167" s="58"/>
      <c r="G167" s="58"/>
      <c r="H167" s="58"/>
      <c r="I167" s="58"/>
    </row>
    <row r="169" ht="27.75" spans="1:11">
      <c r="A169" s="56" t="s">
        <v>1059</v>
      </c>
      <c r="B169" s="56"/>
      <c r="C169" s="56"/>
      <c r="D169" s="56"/>
      <c r="E169" s="56"/>
      <c r="F169" s="56"/>
      <c r="G169" s="56"/>
      <c r="H169" s="56"/>
      <c r="I169" s="56"/>
      <c r="J169"/>
      <c r="K169"/>
    </row>
    <row r="170" ht="20.25" spans="1:11">
      <c r="A170" s="57" t="s">
        <v>979</v>
      </c>
      <c r="B170" s="57"/>
      <c r="C170" s="57"/>
      <c r="D170" s="57"/>
      <c r="E170" s="57"/>
      <c r="F170" s="57"/>
      <c r="G170" s="57"/>
      <c r="H170" s="57"/>
      <c r="I170" s="57"/>
      <c r="J170"/>
      <c r="K170"/>
    </row>
    <row r="171" ht="14.25" spans="1:11">
      <c r="A171" s="58" t="s">
        <v>1138</v>
      </c>
      <c r="B171" s="58"/>
      <c r="C171" s="58"/>
      <c r="D171" s="58"/>
      <c r="E171" s="58"/>
      <c r="F171" s="58"/>
      <c r="G171" s="58"/>
      <c r="H171" s="58"/>
      <c r="I171" s="58"/>
      <c r="J171"/>
      <c r="K171"/>
    </row>
    <row r="172" ht="14.25" spans="1:11">
      <c r="A172" s="59" t="s">
        <v>1061</v>
      </c>
      <c r="B172" s="59" t="s">
        <v>46</v>
      </c>
      <c r="C172" s="59"/>
      <c r="D172" s="59"/>
      <c r="E172" s="59"/>
      <c r="F172" s="59"/>
      <c r="G172" s="59"/>
      <c r="H172" s="59"/>
      <c r="I172" s="59"/>
      <c r="J172"/>
      <c r="K172"/>
    </row>
    <row r="173" ht="14.25" spans="1:11">
      <c r="A173" s="59" t="s">
        <v>1062</v>
      </c>
      <c r="B173" s="59"/>
      <c r="C173" s="59"/>
      <c r="D173" s="59"/>
      <c r="E173" s="59"/>
      <c r="F173" s="59"/>
      <c r="G173" s="59"/>
      <c r="H173" s="59"/>
      <c r="I173" s="59"/>
      <c r="J173"/>
      <c r="K173"/>
    </row>
    <row r="174" ht="32" customHeight="1" spans="1:11">
      <c r="A174" s="59" t="s">
        <v>1063</v>
      </c>
      <c r="B174" s="59" t="s">
        <v>508</v>
      </c>
      <c r="C174" s="59" t="s">
        <v>509</v>
      </c>
      <c r="D174" s="59"/>
      <c r="E174" s="59"/>
      <c r="F174" s="59"/>
      <c r="G174" s="59"/>
      <c r="H174" s="59" t="s">
        <v>510</v>
      </c>
      <c r="I174" s="59"/>
      <c r="J174"/>
      <c r="K174"/>
    </row>
    <row r="175" ht="14.25" spans="1:11">
      <c r="A175" s="58"/>
      <c r="B175" s="58"/>
      <c r="C175" s="59" t="s">
        <v>29</v>
      </c>
      <c r="D175" s="59" t="s">
        <v>1064</v>
      </c>
      <c r="E175" s="59"/>
      <c r="F175" s="59" t="s">
        <v>1065</v>
      </c>
      <c r="G175" s="59" t="s">
        <v>1066</v>
      </c>
      <c r="H175" s="59" t="s">
        <v>1067</v>
      </c>
      <c r="I175" s="59" t="s">
        <v>1068</v>
      </c>
      <c r="J175"/>
      <c r="K175"/>
    </row>
    <row r="176" ht="14.25" spans="1:11">
      <c r="A176" s="58"/>
      <c r="B176" s="58"/>
      <c r="C176" s="59"/>
      <c r="D176" s="59" t="s">
        <v>1069</v>
      </c>
      <c r="E176" s="59"/>
      <c r="F176" s="59"/>
      <c r="G176" s="59" t="s">
        <v>1070</v>
      </c>
      <c r="H176" s="59" t="s">
        <v>26</v>
      </c>
      <c r="I176" s="59" t="s">
        <v>26</v>
      </c>
      <c r="J176"/>
      <c r="K176"/>
    </row>
    <row r="177" ht="14.25" spans="1:11">
      <c r="A177" s="58">
        <v>1108.2</v>
      </c>
      <c r="B177" s="60">
        <v>1108.2</v>
      </c>
      <c r="C177" s="60">
        <v>1108.2</v>
      </c>
      <c r="D177" s="60"/>
      <c r="E177" s="60"/>
      <c r="F177" s="60"/>
      <c r="G177" s="60"/>
      <c r="H177" s="60">
        <v>1057.2</v>
      </c>
      <c r="I177" s="60">
        <v>51</v>
      </c>
      <c r="J177"/>
      <c r="K177"/>
    </row>
    <row r="178" ht="27" spans="1:11">
      <c r="A178" s="59" t="s">
        <v>515</v>
      </c>
      <c r="B178" s="58" t="s">
        <v>1139</v>
      </c>
      <c r="C178" s="58"/>
      <c r="D178" s="58"/>
      <c r="E178" s="58"/>
      <c r="F178" s="58"/>
      <c r="G178" s="58"/>
      <c r="H178" s="58"/>
      <c r="I178" s="58"/>
      <c r="J178"/>
      <c r="K178"/>
    </row>
    <row r="179" ht="27" spans="1:11">
      <c r="A179" s="59" t="s">
        <v>1072</v>
      </c>
      <c r="B179" s="58" t="s">
        <v>1073</v>
      </c>
      <c r="C179" s="58"/>
      <c r="D179" s="58"/>
      <c r="E179" s="58"/>
      <c r="F179" s="58"/>
      <c r="G179" s="58"/>
      <c r="H179" s="58"/>
      <c r="I179" s="58"/>
      <c r="J179"/>
      <c r="K179"/>
    </row>
    <row r="180" ht="14.25" spans="1:11">
      <c r="A180" s="59" t="s">
        <v>990</v>
      </c>
      <c r="B180" s="59" t="s">
        <v>436</v>
      </c>
      <c r="C180" s="59" t="s">
        <v>437</v>
      </c>
      <c r="D180" s="59" t="s">
        <v>1074</v>
      </c>
      <c r="E180" s="59"/>
      <c r="F180" s="59" t="s">
        <v>439</v>
      </c>
      <c r="G180" s="59"/>
      <c r="H180" s="59" t="s">
        <v>440</v>
      </c>
      <c r="I180" s="59" t="s">
        <v>379</v>
      </c>
      <c r="J180"/>
      <c r="K180"/>
    </row>
    <row r="181" ht="14.25" spans="1:11">
      <c r="A181" s="59"/>
      <c r="B181" s="59"/>
      <c r="C181" s="59"/>
      <c r="D181" s="59" t="s">
        <v>1075</v>
      </c>
      <c r="E181" s="59"/>
      <c r="F181" s="59"/>
      <c r="G181" s="59"/>
      <c r="H181" s="59"/>
      <c r="I181" s="59"/>
      <c r="J181"/>
      <c r="K181"/>
    </row>
    <row r="182" ht="15" spans="1:11">
      <c r="A182" s="58"/>
      <c r="B182" s="59" t="s">
        <v>442</v>
      </c>
      <c r="C182" s="59" t="s">
        <v>443</v>
      </c>
      <c r="D182" s="107" t="s">
        <v>797</v>
      </c>
      <c r="E182" s="108"/>
      <c r="F182" s="59" t="s">
        <v>1140</v>
      </c>
      <c r="G182" s="59"/>
      <c r="H182" s="109" t="s">
        <v>469</v>
      </c>
      <c r="I182" s="112"/>
      <c r="J182"/>
      <c r="K182"/>
    </row>
    <row r="183" ht="14.25" spans="1:11">
      <c r="A183" s="58"/>
      <c r="B183" s="58"/>
      <c r="C183" s="59" t="s">
        <v>451</v>
      </c>
      <c r="D183" s="107" t="s">
        <v>799</v>
      </c>
      <c r="E183" s="108"/>
      <c r="F183" s="59"/>
      <c r="G183" s="59"/>
      <c r="H183" s="109" t="s">
        <v>469</v>
      </c>
      <c r="I183" s="58"/>
      <c r="J183"/>
      <c r="K183"/>
    </row>
    <row r="184" ht="14.25" spans="1:11">
      <c r="A184" s="58"/>
      <c r="B184" s="58"/>
      <c r="C184" s="59" t="s">
        <v>454</v>
      </c>
      <c r="D184" s="107" t="s">
        <v>801</v>
      </c>
      <c r="E184" s="108"/>
      <c r="F184" s="59"/>
      <c r="G184" s="59"/>
      <c r="H184" s="109" t="s">
        <v>469</v>
      </c>
      <c r="I184" s="58"/>
      <c r="J184"/>
      <c r="K184"/>
    </row>
    <row r="185" ht="14.25" spans="1:11">
      <c r="A185" s="58"/>
      <c r="B185" s="58"/>
      <c r="C185" s="59" t="s">
        <v>457</v>
      </c>
      <c r="D185" s="107" t="s">
        <v>803</v>
      </c>
      <c r="E185" s="108"/>
      <c r="F185" s="59"/>
      <c r="G185" s="59"/>
      <c r="H185" s="109" t="s">
        <v>576</v>
      </c>
      <c r="I185" s="58"/>
      <c r="J185"/>
      <c r="K185"/>
    </row>
    <row r="186" ht="14.25" spans="1:11">
      <c r="A186" s="58"/>
      <c r="B186" s="59" t="s">
        <v>461</v>
      </c>
      <c r="C186" s="59" t="s">
        <v>462</v>
      </c>
      <c r="D186" s="110" t="s">
        <v>805</v>
      </c>
      <c r="E186" s="111"/>
      <c r="F186" s="110" t="s">
        <v>805</v>
      </c>
      <c r="G186" s="111"/>
      <c r="H186" s="109" t="s">
        <v>469</v>
      </c>
      <c r="I186" s="59"/>
      <c r="J186"/>
      <c r="K186"/>
    </row>
    <row r="187" ht="14.25" spans="1:11">
      <c r="A187" s="58"/>
      <c r="B187" s="58"/>
      <c r="C187" s="59" t="s">
        <v>464</v>
      </c>
      <c r="D187" s="110" t="s">
        <v>806</v>
      </c>
      <c r="E187" s="111"/>
      <c r="F187" s="110" t="s">
        <v>806</v>
      </c>
      <c r="G187" s="111"/>
      <c r="H187" s="109" t="s">
        <v>469</v>
      </c>
      <c r="I187" s="58"/>
      <c r="J187"/>
      <c r="K187"/>
    </row>
    <row r="188" ht="14.25" spans="1:11">
      <c r="A188" s="58"/>
      <c r="B188" s="58"/>
      <c r="C188" s="59" t="s">
        <v>470</v>
      </c>
      <c r="D188" s="110" t="s">
        <v>807</v>
      </c>
      <c r="E188" s="111"/>
      <c r="F188" s="110" t="s">
        <v>807</v>
      </c>
      <c r="G188" s="111"/>
      <c r="H188" s="109" t="s">
        <v>469</v>
      </c>
      <c r="I188" s="58"/>
      <c r="J188"/>
      <c r="K188"/>
    </row>
    <row r="189" ht="14.25" spans="1:11">
      <c r="A189" s="58"/>
      <c r="B189" s="58"/>
      <c r="C189" s="59" t="s">
        <v>471</v>
      </c>
      <c r="D189" s="110" t="s">
        <v>808</v>
      </c>
      <c r="E189" s="111"/>
      <c r="F189" s="110" t="s">
        <v>809</v>
      </c>
      <c r="G189" s="111"/>
      <c r="H189" s="109" t="s">
        <v>469</v>
      </c>
      <c r="I189" s="58"/>
      <c r="J189"/>
      <c r="K189"/>
    </row>
    <row r="190" ht="40.5" spans="1:11">
      <c r="A190" s="58"/>
      <c r="B190" s="58"/>
      <c r="C190" s="59" t="s">
        <v>1079</v>
      </c>
      <c r="D190" s="110" t="s">
        <v>810</v>
      </c>
      <c r="E190" s="111"/>
      <c r="F190" s="110" t="s">
        <v>811</v>
      </c>
      <c r="G190" s="111"/>
      <c r="H190" s="109" t="s">
        <v>576</v>
      </c>
      <c r="I190" s="58"/>
      <c r="J190"/>
      <c r="K190"/>
    </row>
    <row r="191" ht="14.25" spans="1:11">
      <c r="A191" s="58" t="s">
        <v>1141</v>
      </c>
      <c r="B191" s="58"/>
      <c r="C191" s="58"/>
      <c r="D191" s="58"/>
      <c r="E191" s="58"/>
      <c r="F191" s="58"/>
      <c r="G191" s="58"/>
      <c r="H191" s="58"/>
      <c r="I191" s="58"/>
      <c r="J191"/>
      <c r="K191"/>
    </row>
    <row r="192" ht="14.25" spans="1:11">
      <c r="A192"/>
      <c r="B192"/>
      <c r="C192"/>
      <c r="D192"/>
      <c r="E192"/>
      <c r="F192"/>
      <c r="G192"/>
      <c r="H192"/>
      <c r="I192"/>
      <c r="J192"/>
      <c r="K192"/>
    </row>
    <row r="193" ht="27.75" spans="1:11">
      <c r="A193" s="56" t="s">
        <v>1059</v>
      </c>
      <c r="B193" s="56"/>
      <c r="C193" s="56"/>
      <c r="D193" s="56"/>
      <c r="E193" s="56"/>
      <c r="F193" s="56"/>
      <c r="G193" s="56"/>
      <c r="H193" s="56"/>
      <c r="I193" s="56"/>
      <c r="J193"/>
      <c r="K193"/>
    </row>
    <row r="194" ht="20.25" spans="1:11">
      <c r="A194" s="57" t="s">
        <v>979</v>
      </c>
      <c r="B194" s="57"/>
      <c r="C194" s="57"/>
      <c r="D194" s="57"/>
      <c r="E194" s="57"/>
      <c r="F194" s="57"/>
      <c r="G194" s="57"/>
      <c r="H194" s="57"/>
      <c r="I194" s="57"/>
      <c r="J194"/>
      <c r="K194"/>
    </row>
    <row r="195" ht="14.25" spans="1:11">
      <c r="A195" s="58" t="s">
        <v>1142</v>
      </c>
      <c r="B195" s="58"/>
      <c r="C195" s="58"/>
      <c r="D195" s="58"/>
      <c r="E195" s="58"/>
      <c r="F195" s="58"/>
      <c r="G195" s="58"/>
      <c r="H195" s="58"/>
      <c r="I195" s="58"/>
      <c r="J195"/>
      <c r="K195"/>
    </row>
    <row r="196" ht="14.25" spans="1:11">
      <c r="A196" s="59" t="s">
        <v>1061</v>
      </c>
      <c r="B196" s="59" t="s">
        <v>1143</v>
      </c>
      <c r="C196" s="59"/>
      <c r="D196" s="59"/>
      <c r="E196" s="59"/>
      <c r="F196" s="59"/>
      <c r="G196" s="59"/>
      <c r="H196" s="59"/>
      <c r="I196" s="59"/>
      <c r="J196"/>
      <c r="K196"/>
    </row>
    <row r="197" ht="14.25" spans="1:11">
      <c r="A197" s="59" t="s">
        <v>1062</v>
      </c>
      <c r="B197" s="59"/>
      <c r="C197" s="59"/>
      <c r="D197" s="59"/>
      <c r="E197" s="59"/>
      <c r="F197" s="59"/>
      <c r="G197" s="59"/>
      <c r="H197" s="59"/>
      <c r="I197" s="59"/>
      <c r="J197"/>
      <c r="K197"/>
    </row>
    <row r="198" ht="40.5" spans="1:11">
      <c r="A198" s="59" t="s">
        <v>1063</v>
      </c>
      <c r="B198" s="59" t="s">
        <v>508</v>
      </c>
      <c r="C198" s="59" t="s">
        <v>509</v>
      </c>
      <c r="D198" s="59"/>
      <c r="E198" s="59"/>
      <c r="F198" s="59"/>
      <c r="G198" s="59"/>
      <c r="H198" s="59" t="s">
        <v>510</v>
      </c>
      <c r="I198" s="59"/>
      <c r="J198"/>
      <c r="K198"/>
    </row>
    <row r="199" ht="14.25" spans="1:9">
      <c r="A199" s="58">
        <v>136.36</v>
      </c>
      <c r="B199" s="58">
        <v>136.36</v>
      </c>
      <c r="C199" s="59" t="s">
        <v>29</v>
      </c>
      <c r="D199" s="59" t="s">
        <v>1064</v>
      </c>
      <c r="E199" s="59"/>
      <c r="F199" s="59" t="s">
        <v>1065</v>
      </c>
      <c r="G199" s="59" t="s">
        <v>1066</v>
      </c>
      <c r="H199" s="59" t="s">
        <v>1067</v>
      </c>
      <c r="I199" s="59" t="s">
        <v>1068</v>
      </c>
    </row>
    <row r="200" ht="14.25" spans="1:9">
      <c r="A200" s="58"/>
      <c r="B200" s="58"/>
      <c r="C200" s="59"/>
      <c r="D200" s="59" t="s">
        <v>1069</v>
      </c>
      <c r="E200" s="59"/>
      <c r="F200" s="59"/>
      <c r="G200" s="59" t="s">
        <v>1070</v>
      </c>
      <c r="H200" s="59" t="s">
        <v>26</v>
      </c>
      <c r="I200" s="59" t="s">
        <v>26</v>
      </c>
    </row>
    <row r="201" ht="14.25" spans="1:9">
      <c r="A201" s="59">
        <v>136.36</v>
      </c>
      <c r="B201" s="98">
        <v>136.36</v>
      </c>
      <c r="C201" s="98">
        <v>136.36</v>
      </c>
      <c r="D201" s="98">
        <v>0</v>
      </c>
      <c r="E201" s="98"/>
      <c r="F201" s="98">
        <v>0</v>
      </c>
      <c r="G201" s="98">
        <v>0</v>
      </c>
      <c r="H201" s="98">
        <v>136.36</v>
      </c>
      <c r="I201" s="98">
        <v>0</v>
      </c>
    </row>
    <row r="202" ht="27" spans="1:9">
      <c r="A202" s="59" t="s">
        <v>515</v>
      </c>
      <c r="B202" s="59" t="s">
        <v>1144</v>
      </c>
      <c r="C202" s="59"/>
      <c r="D202" s="59"/>
      <c r="E202" s="59"/>
      <c r="F202" s="59"/>
      <c r="G202" s="59"/>
      <c r="H202" s="59"/>
      <c r="I202" s="59"/>
    </row>
    <row r="203" ht="27" spans="1:9">
      <c r="A203" s="59" t="s">
        <v>1072</v>
      </c>
      <c r="B203" s="58"/>
      <c r="C203" s="58"/>
      <c r="D203" s="58"/>
      <c r="E203" s="58"/>
      <c r="F203" s="58"/>
      <c r="G203" s="58"/>
      <c r="H203" s="58"/>
      <c r="I203" s="58"/>
    </row>
    <row r="204" ht="14.25" spans="1:9">
      <c r="A204" s="59" t="s">
        <v>990</v>
      </c>
      <c r="B204" s="59" t="s">
        <v>436</v>
      </c>
      <c r="C204" s="59" t="s">
        <v>437</v>
      </c>
      <c r="D204" s="59" t="s">
        <v>1074</v>
      </c>
      <c r="E204" s="59"/>
      <c r="F204" s="59" t="s">
        <v>439</v>
      </c>
      <c r="G204" s="59"/>
      <c r="H204" s="59" t="s">
        <v>440</v>
      </c>
      <c r="I204" s="59" t="s">
        <v>379</v>
      </c>
    </row>
    <row r="205" ht="14.25" spans="1:9">
      <c r="A205" s="59"/>
      <c r="B205" s="59"/>
      <c r="C205" s="59"/>
      <c r="D205" s="59" t="s">
        <v>1075</v>
      </c>
      <c r="E205" s="59"/>
      <c r="F205" s="59"/>
      <c r="G205" s="59"/>
      <c r="H205" s="59"/>
      <c r="I205" s="59"/>
    </row>
    <row r="206" ht="14.25" spans="1:9">
      <c r="A206" s="58"/>
      <c r="B206" s="59" t="s">
        <v>442</v>
      </c>
      <c r="C206" s="59" t="s">
        <v>443</v>
      </c>
      <c r="D206" s="58"/>
      <c r="E206" s="58"/>
      <c r="F206" s="59"/>
      <c r="G206" s="59"/>
      <c r="H206" s="59"/>
      <c r="I206" s="59"/>
    </row>
    <row r="207" ht="14.25" spans="1:9">
      <c r="A207" s="58"/>
      <c r="B207" s="58"/>
      <c r="C207" s="59" t="s">
        <v>451</v>
      </c>
      <c r="D207" s="58"/>
      <c r="E207" s="58"/>
      <c r="F207" s="59"/>
      <c r="G207" s="59"/>
      <c r="H207" s="59"/>
      <c r="I207" s="58"/>
    </row>
    <row r="208" ht="14.25" spans="1:9">
      <c r="A208" s="58"/>
      <c r="B208" s="58"/>
      <c r="C208" s="59" t="s">
        <v>454</v>
      </c>
      <c r="D208" s="58"/>
      <c r="E208" s="58"/>
      <c r="F208" s="59"/>
      <c r="G208" s="59"/>
      <c r="H208" s="59"/>
      <c r="I208" s="58"/>
    </row>
    <row r="209" ht="14.25" spans="1:9">
      <c r="A209" s="58"/>
      <c r="B209" s="58"/>
      <c r="C209" s="59" t="s">
        <v>457</v>
      </c>
      <c r="D209" s="58"/>
      <c r="E209" s="58"/>
      <c r="F209" s="59"/>
      <c r="G209" s="59"/>
      <c r="H209" s="59"/>
      <c r="I209" s="58"/>
    </row>
    <row r="210" ht="14.25" spans="1:9">
      <c r="A210" s="58"/>
      <c r="B210" s="59" t="s">
        <v>461</v>
      </c>
      <c r="C210" s="59" t="s">
        <v>462</v>
      </c>
      <c r="D210" s="58"/>
      <c r="E210" s="58"/>
      <c r="F210" s="59"/>
      <c r="G210" s="59"/>
      <c r="H210" s="59"/>
      <c r="I210" s="59"/>
    </row>
    <row r="211" ht="14.25" spans="1:9">
      <c r="A211" s="58"/>
      <c r="B211" s="58"/>
      <c r="C211" s="59" t="s">
        <v>464</v>
      </c>
      <c r="D211" s="58"/>
      <c r="E211" s="58"/>
      <c r="F211" s="59"/>
      <c r="G211" s="59"/>
      <c r="H211" s="59"/>
      <c r="I211" s="58"/>
    </row>
    <row r="212" ht="14.25" spans="1:9">
      <c r="A212" s="58"/>
      <c r="B212" s="58"/>
      <c r="C212" s="59" t="s">
        <v>470</v>
      </c>
      <c r="D212" s="58"/>
      <c r="E212" s="58"/>
      <c r="F212" s="59"/>
      <c r="G212" s="59"/>
      <c r="H212" s="59"/>
      <c r="I212" s="58"/>
    </row>
    <row r="213" ht="14.25" spans="1:9">
      <c r="A213" s="58"/>
      <c r="B213" s="58"/>
      <c r="C213" s="59" t="s">
        <v>471</v>
      </c>
      <c r="D213" s="58"/>
      <c r="E213" s="58"/>
      <c r="F213" s="59"/>
      <c r="G213" s="59"/>
      <c r="H213" s="59"/>
      <c r="I213" s="58"/>
    </row>
    <row r="214" ht="40.5" spans="1:9">
      <c r="A214" s="58"/>
      <c r="B214" s="58"/>
      <c r="C214" s="59" t="s">
        <v>1079</v>
      </c>
      <c r="D214" s="58"/>
      <c r="E214" s="58"/>
      <c r="F214" s="59"/>
      <c r="G214" s="59"/>
      <c r="H214" s="59"/>
      <c r="I214" s="58"/>
    </row>
    <row r="215" ht="14.25" spans="1:9">
      <c r="A215" s="58" t="s">
        <v>1145</v>
      </c>
      <c r="B215" s="58"/>
      <c r="C215" s="58"/>
      <c r="D215" s="58"/>
      <c r="E215" s="58"/>
      <c r="F215" s="58"/>
      <c r="G215" s="58"/>
      <c r="H215" s="58"/>
      <c r="I215" s="58"/>
    </row>
    <row r="217" ht="27.75" spans="1:9">
      <c r="A217" s="56" t="s">
        <v>1059</v>
      </c>
      <c r="B217" s="56"/>
      <c r="C217" s="56"/>
      <c r="D217" s="56"/>
      <c r="E217" s="56"/>
      <c r="F217" s="56"/>
      <c r="G217" s="56"/>
      <c r="H217" s="56"/>
      <c r="I217" s="56"/>
    </row>
    <row r="218" ht="20.25" spans="1:9">
      <c r="A218" s="57" t="s">
        <v>979</v>
      </c>
      <c r="B218" s="57"/>
      <c r="C218" s="57"/>
      <c r="D218" s="57"/>
      <c r="E218" s="57"/>
      <c r="F218" s="57"/>
      <c r="G218" s="57"/>
      <c r="H218" s="57"/>
      <c r="I218" s="57"/>
    </row>
    <row r="219" ht="14.25" spans="1:9">
      <c r="A219" s="113" t="s">
        <v>1146</v>
      </c>
      <c r="B219" s="113"/>
      <c r="C219" s="113"/>
      <c r="D219" s="113"/>
      <c r="E219" s="113"/>
      <c r="F219" s="113"/>
      <c r="G219" s="113"/>
      <c r="H219" s="113"/>
      <c r="I219" s="113"/>
    </row>
    <row r="220" ht="14.25" spans="1:9">
      <c r="A220" s="59" t="s">
        <v>1061</v>
      </c>
      <c r="B220" s="59"/>
      <c r="C220" s="59"/>
      <c r="D220" s="59"/>
      <c r="E220" s="59"/>
      <c r="F220" s="59"/>
      <c r="G220" s="59"/>
      <c r="H220" s="59"/>
      <c r="I220" s="59"/>
    </row>
    <row r="221" ht="14.25" spans="1:9">
      <c r="A221" s="59" t="s">
        <v>1062</v>
      </c>
      <c r="B221" s="59"/>
      <c r="C221" s="59"/>
      <c r="D221" s="59"/>
      <c r="E221" s="59"/>
      <c r="F221" s="59"/>
      <c r="G221" s="59"/>
      <c r="H221" s="59"/>
      <c r="I221" s="59"/>
    </row>
    <row r="222" ht="40.5" spans="1:9">
      <c r="A222" s="59" t="s">
        <v>1063</v>
      </c>
      <c r="B222" s="59" t="s">
        <v>508</v>
      </c>
      <c r="C222" s="59" t="s">
        <v>509</v>
      </c>
      <c r="D222" s="59"/>
      <c r="E222" s="59"/>
      <c r="F222" s="59"/>
      <c r="G222" s="59"/>
      <c r="H222" s="59" t="s">
        <v>510</v>
      </c>
      <c r="I222" s="59"/>
    </row>
    <row r="223" ht="14.25" spans="1:9">
      <c r="A223" s="58"/>
      <c r="B223" s="58"/>
      <c r="C223" s="59" t="s">
        <v>29</v>
      </c>
      <c r="D223" s="59" t="s">
        <v>1064</v>
      </c>
      <c r="E223" s="59"/>
      <c r="F223" s="59" t="s">
        <v>1065</v>
      </c>
      <c r="G223" s="59" t="s">
        <v>1066</v>
      </c>
      <c r="H223" s="59" t="s">
        <v>1067</v>
      </c>
      <c r="I223" s="59" t="s">
        <v>1068</v>
      </c>
    </row>
    <row r="224" ht="14.25" spans="1:9">
      <c r="A224" s="58"/>
      <c r="B224" s="58"/>
      <c r="C224" s="59"/>
      <c r="D224" s="59" t="s">
        <v>1069</v>
      </c>
      <c r="E224" s="59"/>
      <c r="F224" s="59"/>
      <c r="G224" s="59" t="s">
        <v>1070</v>
      </c>
      <c r="H224" s="59" t="s">
        <v>26</v>
      </c>
      <c r="I224" s="59" t="s">
        <v>26</v>
      </c>
    </row>
    <row r="225" ht="14.25" spans="1:9">
      <c r="A225" s="98">
        <v>1529.72</v>
      </c>
      <c r="B225" s="98">
        <v>1529.72</v>
      </c>
      <c r="C225" s="98">
        <v>1529.72</v>
      </c>
      <c r="D225" s="60"/>
      <c r="E225" s="60"/>
      <c r="F225" s="60"/>
      <c r="G225" s="60"/>
      <c r="H225" s="98">
        <v>1489.72</v>
      </c>
      <c r="I225" s="98">
        <v>40</v>
      </c>
    </row>
    <row r="226" ht="27" spans="1:9">
      <c r="A226" s="59" t="s">
        <v>515</v>
      </c>
      <c r="B226" s="58" t="s">
        <v>1147</v>
      </c>
      <c r="C226" s="58"/>
      <c r="D226" s="58"/>
      <c r="E226" s="58"/>
      <c r="F226" s="58"/>
      <c r="G226" s="58"/>
      <c r="H226" s="58"/>
      <c r="I226" s="58"/>
    </row>
    <row r="227" ht="27" spans="1:9">
      <c r="A227" s="59" t="s">
        <v>1072</v>
      </c>
      <c r="B227" s="58" t="s">
        <v>1148</v>
      </c>
      <c r="C227" s="58"/>
      <c r="D227" s="58"/>
      <c r="E227" s="58"/>
      <c r="F227" s="58"/>
      <c r="G227" s="58"/>
      <c r="H227" s="58"/>
      <c r="I227" s="58"/>
    </row>
    <row r="228" ht="14.25" spans="1:9">
      <c r="A228" s="72" t="s">
        <v>990</v>
      </c>
      <c r="B228" s="59" t="s">
        <v>436</v>
      </c>
      <c r="C228" s="59" t="s">
        <v>437</v>
      </c>
      <c r="D228" s="59" t="s">
        <v>1074</v>
      </c>
      <c r="E228" s="59"/>
      <c r="F228" s="59" t="s">
        <v>439</v>
      </c>
      <c r="G228" s="59"/>
      <c r="H228" s="59" t="s">
        <v>440</v>
      </c>
      <c r="I228" s="59" t="s">
        <v>379</v>
      </c>
    </row>
    <row r="229" ht="14.25" spans="1:9">
      <c r="A229" s="91"/>
      <c r="B229" s="59"/>
      <c r="C229" s="59"/>
      <c r="D229" s="59" t="s">
        <v>1075</v>
      </c>
      <c r="E229" s="59"/>
      <c r="F229" s="59"/>
      <c r="G229" s="59"/>
      <c r="H229" s="59"/>
      <c r="I229" s="59"/>
    </row>
    <row r="230" ht="114.75" spans="1:9">
      <c r="A230" s="91"/>
      <c r="B230" s="72" t="s">
        <v>442</v>
      </c>
      <c r="C230" s="59" t="s">
        <v>443</v>
      </c>
      <c r="D230" s="86" t="s">
        <v>1149</v>
      </c>
      <c r="E230" s="114"/>
      <c r="F230" s="114"/>
      <c r="G230" s="87"/>
      <c r="H230" s="115" t="s">
        <v>1150</v>
      </c>
      <c r="I230" s="59"/>
    </row>
    <row r="231" ht="14.25" spans="1:9">
      <c r="A231" s="91"/>
      <c r="B231" s="91"/>
      <c r="C231" s="59" t="s">
        <v>451</v>
      </c>
      <c r="D231" s="86" t="s">
        <v>1151</v>
      </c>
      <c r="E231" s="114"/>
      <c r="F231" s="114"/>
      <c r="G231" s="87"/>
      <c r="H231" s="59" t="s">
        <v>1152</v>
      </c>
      <c r="I231" s="58"/>
    </row>
    <row r="232" ht="14.25" spans="1:9">
      <c r="A232" s="91"/>
      <c r="B232" s="91"/>
      <c r="C232" s="59" t="s">
        <v>454</v>
      </c>
      <c r="D232" s="86" t="s">
        <v>1153</v>
      </c>
      <c r="E232" s="114"/>
      <c r="F232" s="114"/>
      <c r="G232" s="87"/>
      <c r="H232" s="90">
        <v>1</v>
      </c>
      <c r="I232" s="58"/>
    </row>
    <row r="233" ht="14.25" spans="1:9">
      <c r="A233" s="91"/>
      <c r="B233" s="74"/>
      <c r="C233" s="59" t="s">
        <v>457</v>
      </c>
      <c r="D233" s="86" t="s">
        <v>1154</v>
      </c>
      <c r="E233" s="114"/>
      <c r="F233" s="114"/>
      <c r="G233" s="87"/>
      <c r="H233" s="59" t="s">
        <v>1152</v>
      </c>
      <c r="I233" s="58"/>
    </row>
    <row r="234" ht="14.25" spans="1:9">
      <c r="A234" s="91"/>
      <c r="B234" s="72" t="s">
        <v>461</v>
      </c>
      <c r="C234" s="59" t="s">
        <v>462</v>
      </c>
      <c r="D234" s="86" t="s">
        <v>840</v>
      </c>
      <c r="E234" s="114"/>
      <c r="F234" s="114"/>
      <c r="G234" s="87"/>
      <c r="H234" s="59" t="s">
        <v>1152</v>
      </c>
      <c r="I234" s="59"/>
    </row>
    <row r="235" ht="14.25" spans="1:9">
      <c r="A235" s="91"/>
      <c r="B235" s="91"/>
      <c r="C235" s="59" t="s">
        <v>464</v>
      </c>
      <c r="D235" s="86" t="s">
        <v>1155</v>
      </c>
      <c r="E235" s="114"/>
      <c r="F235" s="114"/>
      <c r="G235" s="87"/>
      <c r="H235" s="59" t="s">
        <v>1152</v>
      </c>
      <c r="I235" s="58"/>
    </row>
    <row r="236" ht="14.25" spans="1:9">
      <c r="A236" s="91"/>
      <c r="B236" s="91"/>
      <c r="C236" s="59" t="s">
        <v>470</v>
      </c>
      <c r="D236" s="86" t="s">
        <v>844</v>
      </c>
      <c r="E236" s="114"/>
      <c r="F236" s="114"/>
      <c r="G236" s="87"/>
      <c r="H236" s="59" t="s">
        <v>1152</v>
      </c>
      <c r="I236" s="58"/>
    </row>
    <row r="237" ht="14.25" spans="1:9">
      <c r="A237" s="91"/>
      <c r="B237" s="91"/>
      <c r="C237" s="59" t="s">
        <v>471</v>
      </c>
      <c r="D237" s="86" t="s">
        <v>1156</v>
      </c>
      <c r="E237" s="114"/>
      <c r="F237" s="114"/>
      <c r="G237" s="87"/>
      <c r="H237" s="59" t="s">
        <v>1152</v>
      </c>
      <c r="I237" s="58"/>
    </row>
    <row r="238" ht="40.5" spans="1:9">
      <c r="A238" s="74"/>
      <c r="B238" s="74"/>
      <c r="C238" s="59" t="s">
        <v>1079</v>
      </c>
      <c r="D238" s="86" t="s">
        <v>1157</v>
      </c>
      <c r="E238" s="114"/>
      <c r="F238" s="114"/>
      <c r="G238" s="87"/>
      <c r="H238" s="116" t="s">
        <v>1158</v>
      </c>
      <c r="I238" s="58"/>
    </row>
    <row r="239" ht="14.25" spans="1:9">
      <c r="A239" s="58" t="s">
        <v>1159</v>
      </c>
      <c r="B239" s="58"/>
      <c r="C239" s="58"/>
      <c r="D239" s="58"/>
      <c r="E239" s="58"/>
      <c r="F239" s="58"/>
      <c r="G239" s="58"/>
      <c r="H239" s="58"/>
      <c r="I239" s="58"/>
    </row>
    <row r="241" ht="27.75" spans="1:9">
      <c r="A241" s="56" t="s">
        <v>1059</v>
      </c>
      <c r="B241" s="56"/>
      <c r="C241" s="56"/>
      <c r="D241" s="56"/>
      <c r="E241" s="56"/>
      <c r="F241" s="56"/>
      <c r="G241" s="56"/>
      <c r="H241" s="56"/>
      <c r="I241" s="56"/>
    </row>
    <row r="242" ht="20.25" spans="1:9">
      <c r="A242" s="57" t="s">
        <v>979</v>
      </c>
      <c r="B242" s="57"/>
      <c r="C242" s="57"/>
      <c r="D242" s="57"/>
      <c r="E242" s="57"/>
      <c r="F242" s="57"/>
      <c r="G242" s="57"/>
      <c r="H242" s="57"/>
      <c r="I242" s="57"/>
    </row>
    <row r="243" ht="14.25" spans="1:9">
      <c r="A243" s="58" t="s">
        <v>1160</v>
      </c>
      <c r="B243" s="58"/>
      <c r="C243" s="58"/>
      <c r="D243" s="58"/>
      <c r="E243" s="58"/>
      <c r="F243" s="58"/>
      <c r="G243" s="58"/>
      <c r="H243" s="58"/>
      <c r="I243" s="58"/>
    </row>
    <row r="244" ht="14.25" spans="1:9">
      <c r="A244" s="59" t="s">
        <v>1061</v>
      </c>
      <c r="B244" s="59" t="s">
        <v>47</v>
      </c>
      <c r="C244" s="59"/>
      <c r="D244" s="59"/>
      <c r="E244" s="59"/>
      <c r="F244" s="59"/>
      <c r="G244" s="59"/>
      <c r="H244" s="59"/>
      <c r="I244" s="59"/>
    </row>
    <row r="245" ht="14.25" spans="1:9">
      <c r="A245" s="59" t="s">
        <v>1062</v>
      </c>
      <c r="B245" s="59"/>
      <c r="C245" s="59"/>
      <c r="D245" s="59"/>
      <c r="E245" s="59"/>
      <c r="F245" s="59"/>
      <c r="G245" s="59"/>
      <c r="H245" s="59"/>
      <c r="I245" s="59"/>
    </row>
    <row r="246" ht="40.5" spans="1:9">
      <c r="A246" s="59" t="s">
        <v>1063</v>
      </c>
      <c r="B246" s="59" t="s">
        <v>508</v>
      </c>
      <c r="C246" s="59" t="s">
        <v>509</v>
      </c>
      <c r="D246" s="59"/>
      <c r="E246" s="59"/>
      <c r="F246" s="59"/>
      <c r="G246" s="59"/>
      <c r="H246" s="59" t="s">
        <v>510</v>
      </c>
      <c r="I246" s="59"/>
    </row>
    <row r="247" ht="14.25" spans="1:9">
      <c r="A247" s="58"/>
      <c r="B247" s="58"/>
      <c r="C247" s="59" t="s">
        <v>29</v>
      </c>
      <c r="D247" s="59" t="s">
        <v>1064</v>
      </c>
      <c r="E247" s="59"/>
      <c r="F247" s="59" t="s">
        <v>1065</v>
      </c>
      <c r="G247" s="59" t="s">
        <v>1066</v>
      </c>
      <c r="H247" s="59" t="s">
        <v>1067</v>
      </c>
      <c r="I247" s="59" t="s">
        <v>1068</v>
      </c>
    </row>
    <row r="248" ht="14.25" spans="1:9">
      <c r="A248" s="58"/>
      <c r="B248" s="58"/>
      <c r="C248" s="59"/>
      <c r="D248" s="59" t="s">
        <v>1069</v>
      </c>
      <c r="E248" s="59"/>
      <c r="F248" s="59"/>
      <c r="G248" s="59" t="s">
        <v>1070</v>
      </c>
      <c r="H248" s="59" t="s">
        <v>26</v>
      </c>
      <c r="I248" s="59" t="s">
        <v>26</v>
      </c>
    </row>
    <row r="249" ht="14.25" spans="1:9">
      <c r="A249" s="59">
        <v>923.24</v>
      </c>
      <c r="B249" s="59">
        <v>923.24</v>
      </c>
      <c r="C249" s="59">
        <v>763.24</v>
      </c>
      <c r="D249" s="98"/>
      <c r="E249" s="98"/>
      <c r="F249" s="98"/>
      <c r="G249" s="59">
        <v>25</v>
      </c>
      <c r="H249" s="59">
        <v>763.24</v>
      </c>
      <c r="I249" s="59">
        <v>185</v>
      </c>
    </row>
    <row r="250" ht="27" spans="1:9">
      <c r="A250" s="59" t="s">
        <v>515</v>
      </c>
      <c r="B250" s="58" t="s">
        <v>1161</v>
      </c>
      <c r="C250" s="58"/>
      <c r="D250" s="58"/>
      <c r="E250" s="58"/>
      <c r="F250" s="58"/>
      <c r="G250" s="58"/>
      <c r="H250" s="58"/>
      <c r="I250" s="58"/>
    </row>
    <row r="251" ht="27" spans="1:9">
      <c r="A251" s="59" t="s">
        <v>1072</v>
      </c>
      <c r="B251" s="58" t="s">
        <v>855</v>
      </c>
      <c r="C251" s="58"/>
      <c r="D251" s="58"/>
      <c r="E251" s="58"/>
      <c r="F251" s="58"/>
      <c r="G251" s="58"/>
      <c r="H251" s="58"/>
      <c r="I251" s="58"/>
    </row>
    <row r="252" ht="14.25" spans="1:9">
      <c r="A252" s="59" t="s">
        <v>990</v>
      </c>
      <c r="B252" s="59" t="s">
        <v>436</v>
      </c>
      <c r="C252" s="59" t="s">
        <v>437</v>
      </c>
      <c r="D252" s="59" t="s">
        <v>1074</v>
      </c>
      <c r="E252" s="59"/>
      <c r="F252" s="59" t="s">
        <v>439</v>
      </c>
      <c r="G252" s="59"/>
      <c r="H252" s="59" t="s">
        <v>440</v>
      </c>
      <c r="I252" s="59" t="s">
        <v>379</v>
      </c>
    </row>
    <row r="253" ht="14.25" spans="1:9">
      <c r="A253" s="59"/>
      <c r="B253" s="59"/>
      <c r="C253" s="59"/>
      <c r="D253" s="59" t="s">
        <v>1075</v>
      </c>
      <c r="E253" s="59"/>
      <c r="F253" s="59"/>
      <c r="G253" s="59"/>
      <c r="H253" s="59"/>
      <c r="I253" s="59"/>
    </row>
    <row r="254" ht="14.25" spans="1:9">
      <c r="A254" s="58"/>
      <c r="B254" s="59" t="s">
        <v>442</v>
      </c>
      <c r="C254" s="59" t="s">
        <v>443</v>
      </c>
      <c r="D254" s="117" t="s">
        <v>865</v>
      </c>
      <c r="E254" s="118"/>
      <c r="F254" s="59"/>
      <c r="G254" s="59"/>
      <c r="H254" s="119"/>
      <c r="I254" s="119"/>
    </row>
    <row r="255" ht="14.25" spans="1:9">
      <c r="A255" s="58"/>
      <c r="B255" s="58"/>
      <c r="C255" s="59" t="s">
        <v>451</v>
      </c>
      <c r="D255" s="117" t="s">
        <v>857</v>
      </c>
      <c r="E255" s="118"/>
      <c r="F255" s="59"/>
      <c r="G255" s="59"/>
      <c r="H255" s="120">
        <v>100</v>
      </c>
      <c r="I255" s="123"/>
    </row>
    <row r="256" ht="14.25" spans="1:9">
      <c r="A256" s="58"/>
      <c r="B256" s="58"/>
      <c r="C256" s="59" t="s">
        <v>454</v>
      </c>
      <c r="D256" s="121">
        <v>44531</v>
      </c>
      <c r="E256" s="122"/>
      <c r="F256" s="59"/>
      <c r="G256" s="59"/>
      <c r="H256" s="120">
        <v>100</v>
      </c>
      <c r="I256" s="123"/>
    </row>
    <row r="257" ht="15" spans="1:9">
      <c r="A257" s="58"/>
      <c r="B257" s="58"/>
      <c r="C257" s="59" t="s">
        <v>457</v>
      </c>
      <c r="D257" s="117" t="s">
        <v>463</v>
      </c>
      <c r="E257" s="118"/>
      <c r="F257" s="59"/>
      <c r="G257" s="59"/>
      <c r="H257" s="124"/>
      <c r="I257" s="124"/>
    </row>
    <row r="258" ht="14.25" spans="1:9">
      <c r="A258" s="58"/>
      <c r="B258" s="59" t="s">
        <v>461</v>
      </c>
      <c r="C258" s="59" t="s">
        <v>462</v>
      </c>
      <c r="D258" s="58" t="s">
        <v>858</v>
      </c>
      <c r="E258" s="58"/>
      <c r="F258" s="59"/>
      <c r="G258" s="59"/>
      <c r="H258" s="59"/>
      <c r="I258" s="59"/>
    </row>
    <row r="259" ht="14.25" spans="1:9">
      <c r="A259" s="58"/>
      <c r="B259" s="58"/>
      <c r="C259" s="59" t="s">
        <v>464</v>
      </c>
      <c r="D259" s="58" t="s">
        <v>859</v>
      </c>
      <c r="E259" s="58"/>
      <c r="F259" s="59"/>
      <c r="G259" s="59"/>
      <c r="H259" s="59" t="s">
        <v>625</v>
      </c>
      <c r="I259" s="58"/>
    </row>
    <row r="260" ht="14.25" spans="1:9">
      <c r="A260" s="58"/>
      <c r="B260" s="58"/>
      <c r="C260" s="59" t="s">
        <v>470</v>
      </c>
      <c r="D260" s="58" t="s">
        <v>860</v>
      </c>
      <c r="E260" s="58"/>
      <c r="F260" s="59"/>
      <c r="G260" s="59"/>
      <c r="H260" s="59" t="s">
        <v>625</v>
      </c>
      <c r="I260" s="58"/>
    </row>
    <row r="261" ht="14.25" spans="1:9">
      <c r="A261" s="58"/>
      <c r="B261" s="58"/>
      <c r="C261" s="59" t="s">
        <v>471</v>
      </c>
      <c r="D261" s="58" t="s">
        <v>861</v>
      </c>
      <c r="E261" s="58"/>
      <c r="F261" s="59"/>
      <c r="G261" s="59"/>
      <c r="H261" s="59" t="s">
        <v>625</v>
      </c>
      <c r="I261" s="58"/>
    </row>
    <row r="262" ht="40.5" spans="1:9">
      <c r="A262" s="58"/>
      <c r="B262" s="58"/>
      <c r="C262" s="59" t="s">
        <v>1079</v>
      </c>
      <c r="D262" s="58" t="s">
        <v>862</v>
      </c>
      <c r="E262" s="58"/>
      <c r="F262" s="125"/>
      <c r="G262" s="125"/>
      <c r="H262" s="126">
        <v>0.986</v>
      </c>
      <c r="I262" s="58"/>
    </row>
    <row r="263" ht="14.25" spans="1:9">
      <c r="A263" s="58" t="s">
        <v>1162</v>
      </c>
      <c r="B263" s="58"/>
      <c r="C263" s="58"/>
      <c r="D263" s="58"/>
      <c r="E263" s="58"/>
      <c r="F263" s="58"/>
      <c r="G263" s="58"/>
      <c r="H263" s="58"/>
      <c r="I263" s="58"/>
    </row>
    <row r="265" ht="27.75" spans="1:9">
      <c r="A265" s="56" t="s">
        <v>1059</v>
      </c>
      <c r="B265" s="56"/>
      <c r="C265" s="56"/>
      <c r="D265" s="56"/>
      <c r="E265" s="56"/>
      <c r="F265" s="56"/>
      <c r="G265" s="56"/>
      <c r="H265" s="56"/>
      <c r="I265" s="56"/>
    </row>
    <row r="266" ht="20.25" spans="1:9">
      <c r="A266" s="57" t="s">
        <v>979</v>
      </c>
      <c r="B266" s="57"/>
      <c r="C266" s="57"/>
      <c r="D266" s="57"/>
      <c r="E266" s="57"/>
      <c r="F266" s="57"/>
      <c r="G266" s="57"/>
      <c r="H266" s="57"/>
      <c r="I266" s="57"/>
    </row>
    <row r="267" ht="14.25" spans="1:9">
      <c r="A267" s="58" t="s">
        <v>1163</v>
      </c>
      <c r="B267" s="58"/>
      <c r="C267" s="58"/>
      <c r="D267" s="59"/>
      <c r="E267" s="59"/>
      <c r="F267" s="58"/>
      <c r="G267" s="58"/>
      <c r="H267" s="58"/>
      <c r="I267" s="58"/>
    </row>
    <row r="268" ht="14.25" spans="1:9">
      <c r="A268" s="59" t="s">
        <v>1061</v>
      </c>
      <c r="B268" s="59" t="s">
        <v>1164</v>
      </c>
      <c r="C268" s="59"/>
      <c r="D268" s="59"/>
      <c r="E268" s="59"/>
      <c r="F268" s="59"/>
      <c r="G268" s="59"/>
      <c r="H268" s="59"/>
      <c r="I268" s="59"/>
    </row>
    <row r="269" ht="14.25" spans="1:9">
      <c r="A269" s="59" t="s">
        <v>1062</v>
      </c>
      <c r="B269" s="59"/>
      <c r="C269" s="59"/>
      <c r="D269" s="59"/>
      <c r="E269" s="59"/>
      <c r="F269" s="59"/>
      <c r="G269" s="59"/>
      <c r="H269" s="59"/>
      <c r="I269" s="59"/>
    </row>
    <row r="270" ht="14.25" spans="1:9">
      <c r="A270" s="72" t="s">
        <v>1063</v>
      </c>
      <c r="B270" s="72" t="s">
        <v>508</v>
      </c>
      <c r="C270" s="59" t="s">
        <v>509</v>
      </c>
      <c r="D270" s="59"/>
      <c r="E270" s="59"/>
      <c r="F270" s="59"/>
      <c r="G270" s="59"/>
      <c r="H270" s="59" t="s">
        <v>510</v>
      </c>
      <c r="I270" s="59"/>
    </row>
    <row r="271" ht="14.25" spans="1:9">
      <c r="A271" s="91"/>
      <c r="B271" s="91"/>
      <c r="C271" s="59" t="s">
        <v>29</v>
      </c>
      <c r="D271" s="59" t="s">
        <v>1064</v>
      </c>
      <c r="E271" s="59"/>
      <c r="F271" s="59" t="s">
        <v>1065</v>
      </c>
      <c r="G271" s="72" t="s">
        <v>1165</v>
      </c>
      <c r="H271" s="72" t="s">
        <v>34</v>
      </c>
      <c r="I271" s="72" t="s">
        <v>229</v>
      </c>
    </row>
    <row r="272" ht="14.25" spans="1:9">
      <c r="A272" s="74"/>
      <c r="B272" s="74"/>
      <c r="C272" s="59"/>
      <c r="D272" s="59" t="s">
        <v>1069</v>
      </c>
      <c r="E272" s="59"/>
      <c r="F272" s="59"/>
      <c r="G272" s="74"/>
      <c r="H272" s="74"/>
      <c r="I272" s="74"/>
    </row>
    <row r="273" ht="14.25" spans="1:9">
      <c r="A273" s="98">
        <v>696.7</v>
      </c>
      <c r="B273" s="98">
        <v>696.7</v>
      </c>
      <c r="C273" s="98">
        <v>596.7</v>
      </c>
      <c r="D273" s="98"/>
      <c r="E273" s="98"/>
      <c r="F273" s="98"/>
      <c r="G273" s="98">
        <v>100</v>
      </c>
      <c r="H273" s="98">
        <v>439.7</v>
      </c>
      <c r="I273" s="98">
        <v>257</v>
      </c>
    </row>
    <row r="274" ht="27" spans="1:9">
      <c r="A274" s="59" t="s">
        <v>515</v>
      </c>
      <c r="B274" s="58" t="s">
        <v>1166</v>
      </c>
      <c r="C274" s="58"/>
      <c r="D274" s="59"/>
      <c r="E274" s="59"/>
      <c r="F274" s="58"/>
      <c r="G274" s="58"/>
      <c r="H274" s="58"/>
      <c r="I274" s="58"/>
    </row>
    <row r="275" ht="27" spans="1:9">
      <c r="A275" s="59" t="s">
        <v>1072</v>
      </c>
      <c r="B275" s="58" t="s">
        <v>1167</v>
      </c>
      <c r="C275" s="58"/>
      <c r="D275" s="59"/>
      <c r="E275" s="59"/>
      <c r="F275" s="58"/>
      <c r="G275" s="58"/>
      <c r="H275" s="58"/>
      <c r="I275" s="58"/>
    </row>
    <row r="276" ht="14.25" spans="1:9">
      <c r="A276" s="72" t="s">
        <v>990</v>
      </c>
      <c r="B276" s="59" t="s">
        <v>436</v>
      </c>
      <c r="C276" s="59" t="s">
        <v>437</v>
      </c>
      <c r="D276" s="59" t="s">
        <v>1074</v>
      </c>
      <c r="E276" s="59"/>
      <c r="F276" s="59" t="s">
        <v>439</v>
      </c>
      <c r="G276" s="59"/>
      <c r="H276" s="59" t="s">
        <v>440</v>
      </c>
      <c r="I276" s="59" t="s">
        <v>379</v>
      </c>
    </row>
    <row r="277" ht="14.25" spans="1:9">
      <c r="A277" s="91"/>
      <c r="B277" s="59"/>
      <c r="C277" s="59"/>
      <c r="D277" s="59" t="s">
        <v>1075</v>
      </c>
      <c r="E277" s="59"/>
      <c r="F277" s="59"/>
      <c r="G277" s="59"/>
      <c r="H277" s="59"/>
      <c r="I277" s="59"/>
    </row>
    <row r="278" ht="14.25" spans="1:9">
      <c r="A278" s="91"/>
      <c r="B278" s="72" t="s">
        <v>442</v>
      </c>
      <c r="C278" s="59" t="s">
        <v>443</v>
      </c>
      <c r="D278" s="59" t="s">
        <v>1168</v>
      </c>
      <c r="E278" s="59"/>
      <c r="F278" s="59" t="s">
        <v>1169</v>
      </c>
      <c r="G278" s="59"/>
      <c r="H278" s="59"/>
      <c r="I278" s="59"/>
    </row>
    <row r="279" ht="14.25" spans="1:9">
      <c r="A279" s="91"/>
      <c r="B279" s="91"/>
      <c r="C279" s="59" t="s">
        <v>451</v>
      </c>
      <c r="D279" s="59" t="s">
        <v>889</v>
      </c>
      <c r="E279" s="59"/>
      <c r="F279" s="59" t="s">
        <v>1170</v>
      </c>
      <c r="G279" s="59"/>
      <c r="H279" s="59"/>
      <c r="I279" s="58"/>
    </row>
    <row r="280" ht="14.25" spans="1:9">
      <c r="A280" s="91"/>
      <c r="B280" s="91"/>
      <c r="C280" s="59" t="s">
        <v>454</v>
      </c>
      <c r="D280" s="59" t="s">
        <v>1171</v>
      </c>
      <c r="E280" s="59"/>
      <c r="F280" s="59" t="s">
        <v>1170</v>
      </c>
      <c r="G280" s="59"/>
      <c r="H280" s="59"/>
      <c r="I280" s="58"/>
    </row>
    <row r="281" ht="14.25" spans="1:9">
      <c r="A281" s="91"/>
      <c r="B281" s="74"/>
      <c r="C281" s="59" t="s">
        <v>457</v>
      </c>
      <c r="D281" s="59" t="s">
        <v>892</v>
      </c>
      <c r="E281" s="59"/>
      <c r="F281" s="59" t="s">
        <v>1170</v>
      </c>
      <c r="G281" s="59"/>
      <c r="H281" s="59"/>
      <c r="I281" s="58"/>
    </row>
    <row r="282" ht="14.25" spans="1:9">
      <c r="A282" s="91"/>
      <c r="B282" s="72" t="s">
        <v>461</v>
      </c>
      <c r="C282" s="59" t="s">
        <v>462</v>
      </c>
      <c r="D282" s="59" t="s">
        <v>1172</v>
      </c>
      <c r="E282" s="59"/>
      <c r="F282" s="59" t="s">
        <v>1170</v>
      </c>
      <c r="G282" s="59"/>
      <c r="H282" s="59"/>
      <c r="I282" s="59"/>
    </row>
    <row r="283" ht="14.25" spans="1:9">
      <c r="A283" s="91"/>
      <c r="B283" s="91"/>
      <c r="C283" s="59" t="s">
        <v>464</v>
      </c>
      <c r="D283" s="59" t="s">
        <v>1173</v>
      </c>
      <c r="E283" s="59"/>
      <c r="F283" s="59" t="s">
        <v>1170</v>
      </c>
      <c r="G283" s="59"/>
      <c r="H283" s="59"/>
      <c r="I283" s="58"/>
    </row>
    <row r="284" ht="14.25" spans="1:9">
      <c r="A284" s="91"/>
      <c r="B284" s="91"/>
      <c r="C284" s="59" t="s">
        <v>470</v>
      </c>
      <c r="D284" s="59" t="s">
        <v>1174</v>
      </c>
      <c r="E284" s="59"/>
      <c r="F284" s="59" t="s">
        <v>1170</v>
      </c>
      <c r="G284" s="59"/>
      <c r="H284" s="59"/>
      <c r="I284" s="58"/>
    </row>
    <row r="285" ht="14.25" spans="1:9">
      <c r="A285" s="91"/>
      <c r="B285" s="91"/>
      <c r="C285" s="59" t="s">
        <v>471</v>
      </c>
      <c r="D285" s="59" t="s">
        <v>1175</v>
      </c>
      <c r="E285" s="59"/>
      <c r="F285" s="59" t="s">
        <v>1170</v>
      </c>
      <c r="G285" s="59"/>
      <c r="H285" s="59"/>
      <c r="I285" s="58"/>
    </row>
    <row r="286" ht="40.5" spans="1:9">
      <c r="A286" s="74"/>
      <c r="B286" s="74"/>
      <c r="C286" s="59" t="s">
        <v>1079</v>
      </c>
      <c r="D286" s="59" t="s">
        <v>898</v>
      </c>
      <c r="E286" s="59"/>
      <c r="F286" s="59" t="s">
        <v>1169</v>
      </c>
      <c r="G286" s="59"/>
      <c r="H286" s="59"/>
      <c r="I286" s="58"/>
    </row>
    <row r="287" ht="14.25" spans="1:9">
      <c r="A287" s="58" t="s">
        <v>1176</v>
      </c>
      <c r="B287" s="58"/>
      <c r="C287" s="58"/>
      <c r="D287" s="59"/>
      <c r="E287" s="59"/>
      <c r="F287" s="58"/>
      <c r="G287" s="58"/>
      <c r="H287" s="58"/>
      <c r="I287" s="58"/>
    </row>
    <row r="289" ht="27.75" spans="1:9">
      <c r="A289" s="56" t="s">
        <v>1059</v>
      </c>
      <c r="B289" s="56"/>
      <c r="C289" s="56"/>
      <c r="D289" s="56"/>
      <c r="E289" s="56"/>
      <c r="F289" s="56"/>
      <c r="G289" s="56"/>
      <c r="H289" s="56"/>
      <c r="I289" s="56"/>
    </row>
    <row r="290" ht="20.25" spans="1:9">
      <c r="A290" s="57" t="s">
        <v>979</v>
      </c>
      <c r="B290" s="57"/>
      <c r="C290" s="57"/>
      <c r="D290" s="57"/>
      <c r="E290" s="57"/>
      <c r="F290" s="57"/>
      <c r="G290" s="57"/>
      <c r="H290" s="57"/>
      <c r="I290" s="57"/>
    </row>
    <row r="291" ht="14.25" spans="1:9">
      <c r="A291" s="58" t="s">
        <v>1177</v>
      </c>
      <c r="B291" s="58"/>
      <c r="C291" s="58"/>
      <c r="D291" s="58"/>
      <c r="E291" s="58"/>
      <c r="F291" s="58"/>
      <c r="G291" s="58"/>
      <c r="H291" s="58"/>
      <c r="I291" s="58"/>
    </row>
    <row r="292" ht="14.25" spans="1:9">
      <c r="A292" s="59" t="s">
        <v>1061</v>
      </c>
      <c r="B292" s="59" t="s">
        <v>913</v>
      </c>
      <c r="C292" s="59"/>
      <c r="D292" s="59"/>
      <c r="E292" s="59"/>
      <c r="F292" s="59"/>
      <c r="G292" s="59"/>
      <c r="H292" s="59"/>
      <c r="I292" s="59"/>
    </row>
    <row r="293" ht="14.25" spans="1:9">
      <c r="A293" s="59" t="s">
        <v>1062</v>
      </c>
      <c r="B293" s="59"/>
      <c r="C293" s="59"/>
      <c r="D293" s="59"/>
      <c r="E293" s="59"/>
      <c r="F293" s="59"/>
      <c r="G293" s="59"/>
      <c r="H293" s="59"/>
      <c r="I293" s="59"/>
    </row>
    <row r="294" ht="40.5" spans="1:9">
      <c r="A294" s="59" t="s">
        <v>1063</v>
      </c>
      <c r="B294" s="59" t="s">
        <v>508</v>
      </c>
      <c r="C294" s="59" t="s">
        <v>509</v>
      </c>
      <c r="D294" s="59"/>
      <c r="E294" s="59"/>
      <c r="F294" s="59"/>
      <c r="G294" s="59"/>
      <c r="H294" s="59" t="s">
        <v>510</v>
      </c>
      <c r="I294" s="59"/>
    </row>
    <row r="295" ht="14.25" spans="1:9">
      <c r="A295" s="58">
        <v>1118.24</v>
      </c>
      <c r="B295" s="58">
        <v>1118.24</v>
      </c>
      <c r="C295" s="59" t="s">
        <v>29</v>
      </c>
      <c r="D295" s="59" t="s">
        <v>1064</v>
      </c>
      <c r="E295" s="59"/>
      <c r="F295" s="59" t="s">
        <v>1065</v>
      </c>
      <c r="G295" s="59" t="s">
        <v>1066</v>
      </c>
      <c r="H295" s="59" t="s">
        <v>1067</v>
      </c>
      <c r="I295" s="59" t="s">
        <v>1068</v>
      </c>
    </row>
    <row r="296" ht="14.25" spans="1:9">
      <c r="A296" s="58"/>
      <c r="B296" s="58"/>
      <c r="C296" s="59"/>
      <c r="D296" s="59" t="s">
        <v>1069</v>
      </c>
      <c r="E296" s="59"/>
      <c r="F296" s="59"/>
      <c r="G296" s="59" t="s">
        <v>1070</v>
      </c>
      <c r="H296" s="59" t="s">
        <v>26</v>
      </c>
      <c r="I296" s="59" t="s">
        <v>26</v>
      </c>
    </row>
    <row r="297" ht="14.25" spans="1:9">
      <c r="A297" s="58"/>
      <c r="B297" s="60"/>
      <c r="C297" s="60">
        <v>818.24</v>
      </c>
      <c r="D297" s="60"/>
      <c r="E297" s="60"/>
      <c r="F297" s="60">
        <v>240</v>
      </c>
      <c r="G297" s="60">
        <v>60</v>
      </c>
      <c r="H297" s="60">
        <v>850.24</v>
      </c>
      <c r="I297" s="60">
        <v>268</v>
      </c>
    </row>
    <row r="298" ht="27" spans="1:9">
      <c r="A298" s="59" t="s">
        <v>515</v>
      </c>
      <c r="B298" s="58"/>
      <c r="C298" s="58"/>
      <c r="D298" s="58"/>
      <c r="E298" s="58"/>
      <c r="F298" s="58"/>
      <c r="G298" s="58"/>
      <c r="H298" s="58"/>
      <c r="I298" s="58"/>
    </row>
    <row r="299" ht="27" spans="1:9">
      <c r="A299" s="59" t="s">
        <v>1072</v>
      </c>
      <c r="B299" s="58"/>
      <c r="C299" s="58"/>
      <c r="D299" s="58"/>
      <c r="E299" s="58"/>
      <c r="F299" s="58"/>
      <c r="G299" s="58"/>
      <c r="H299" s="58"/>
      <c r="I299" s="58"/>
    </row>
    <row r="300" ht="14.25" spans="1:9">
      <c r="A300" s="59" t="s">
        <v>990</v>
      </c>
      <c r="B300" s="59" t="s">
        <v>436</v>
      </c>
      <c r="C300" s="59" t="s">
        <v>437</v>
      </c>
      <c r="D300" s="59" t="s">
        <v>1074</v>
      </c>
      <c r="E300" s="59"/>
      <c r="F300" s="59" t="s">
        <v>439</v>
      </c>
      <c r="G300" s="59"/>
      <c r="H300" s="59" t="s">
        <v>440</v>
      </c>
      <c r="I300" s="59" t="s">
        <v>379</v>
      </c>
    </row>
    <row r="301" ht="14.25" spans="1:9">
      <c r="A301" s="59"/>
      <c r="B301" s="59"/>
      <c r="C301" s="59"/>
      <c r="D301" s="59" t="s">
        <v>1075</v>
      </c>
      <c r="E301" s="59"/>
      <c r="F301" s="59"/>
      <c r="G301" s="59"/>
      <c r="H301" s="59"/>
      <c r="I301" s="59"/>
    </row>
    <row r="302" ht="14.25" spans="1:9">
      <c r="A302" s="58"/>
      <c r="B302" s="59" t="s">
        <v>442</v>
      </c>
      <c r="C302" s="59" t="s">
        <v>443</v>
      </c>
      <c r="D302" s="127" t="s">
        <v>920</v>
      </c>
      <c r="E302" s="128"/>
      <c r="F302" s="125" t="s">
        <v>1178</v>
      </c>
      <c r="G302" s="125"/>
      <c r="H302" s="125" t="s">
        <v>1179</v>
      </c>
      <c r="I302" s="125"/>
    </row>
    <row r="303" ht="14.25" spans="1:9">
      <c r="A303" s="58"/>
      <c r="B303" s="58"/>
      <c r="C303" s="59" t="s">
        <v>451</v>
      </c>
      <c r="D303" s="117"/>
      <c r="E303" s="118"/>
      <c r="F303" s="125" t="s">
        <v>1180</v>
      </c>
      <c r="G303" s="125"/>
      <c r="H303" s="125" t="s">
        <v>1181</v>
      </c>
      <c r="I303" s="129"/>
    </row>
    <row r="304" ht="14.25" spans="1:9">
      <c r="A304" s="58"/>
      <c r="B304" s="58"/>
      <c r="C304" s="59" t="s">
        <v>454</v>
      </c>
      <c r="D304" s="127" t="s">
        <v>925</v>
      </c>
      <c r="E304" s="128"/>
      <c r="F304" s="129" t="s">
        <v>1182</v>
      </c>
      <c r="G304" s="129"/>
      <c r="H304" s="125" t="s">
        <v>1183</v>
      </c>
      <c r="I304" s="129"/>
    </row>
    <row r="305" ht="14.25" spans="1:9">
      <c r="A305" s="58"/>
      <c r="B305" s="58"/>
      <c r="C305" s="59" t="s">
        <v>457</v>
      </c>
      <c r="D305" s="127" t="s">
        <v>928</v>
      </c>
      <c r="E305" s="128"/>
      <c r="F305" s="125" t="s">
        <v>1184</v>
      </c>
      <c r="G305" s="125"/>
      <c r="H305" s="125" t="s">
        <v>1185</v>
      </c>
      <c r="I305" s="129"/>
    </row>
    <row r="306" ht="14.25" spans="1:9">
      <c r="A306" s="58"/>
      <c r="B306" s="59" t="s">
        <v>461</v>
      </c>
      <c r="C306" s="59" t="s">
        <v>462</v>
      </c>
      <c r="D306" s="127" t="s">
        <v>463</v>
      </c>
      <c r="E306" s="128"/>
      <c r="F306" s="129" t="s">
        <v>463</v>
      </c>
      <c r="G306" s="129"/>
      <c r="H306" s="125" t="s">
        <v>463</v>
      </c>
      <c r="I306" s="125"/>
    </row>
    <row r="307" ht="14.25" spans="1:9">
      <c r="A307" s="58"/>
      <c r="B307" s="58"/>
      <c r="C307" s="59" t="s">
        <v>464</v>
      </c>
      <c r="D307" s="127" t="s">
        <v>931</v>
      </c>
      <c r="E307" s="128"/>
      <c r="F307" s="129" t="s">
        <v>1186</v>
      </c>
      <c r="G307" s="129"/>
      <c r="H307" s="125" t="s">
        <v>1187</v>
      </c>
      <c r="I307" s="129"/>
    </row>
    <row r="308" ht="14.25" spans="1:9">
      <c r="A308" s="58"/>
      <c r="B308" s="58"/>
      <c r="C308" s="59" t="s">
        <v>470</v>
      </c>
      <c r="D308" s="127" t="s">
        <v>463</v>
      </c>
      <c r="E308" s="128"/>
      <c r="F308" s="125" t="s">
        <v>463</v>
      </c>
      <c r="G308" s="125"/>
      <c r="H308" s="125" t="s">
        <v>463</v>
      </c>
      <c r="I308" s="129"/>
    </row>
    <row r="309" ht="14.25" spans="1:9">
      <c r="A309" s="58"/>
      <c r="B309" s="58"/>
      <c r="C309" s="59" t="s">
        <v>471</v>
      </c>
      <c r="D309" s="127" t="s">
        <v>934</v>
      </c>
      <c r="E309" s="128"/>
      <c r="F309" s="125" t="s">
        <v>1188</v>
      </c>
      <c r="G309" s="125"/>
      <c r="H309" s="125" t="s">
        <v>1189</v>
      </c>
      <c r="I309" s="129"/>
    </row>
    <row r="310" ht="40.5" spans="1:9">
      <c r="A310" s="58"/>
      <c r="B310" s="58"/>
      <c r="C310" s="59" t="s">
        <v>1079</v>
      </c>
      <c r="D310" s="127" t="s">
        <v>937</v>
      </c>
      <c r="E310" s="128"/>
      <c r="F310" s="125" t="s">
        <v>1190</v>
      </c>
      <c r="G310" s="125"/>
      <c r="H310" s="125" t="s">
        <v>1191</v>
      </c>
      <c r="I310" s="129"/>
    </row>
    <row r="311" ht="14.25" spans="1:9">
      <c r="A311" s="58" t="s">
        <v>1192</v>
      </c>
      <c r="B311" s="58"/>
      <c r="C311" s="58"/>
      <c r="D311" s="58"/>
      <c r="E311" s="58"/>
      <c r="F311" s="58"/>
      <c r="G311" s="58"/>
      <c r="H311" s="58"/>
      <c r="I311" s="58"/>
    </row>
    <row r="313" ht="27.75" spans="1:9">
      <c r="A313" s="56" t="s">
        <v>1059</v>
      </c>
      <c r="B313" s="56"/>
      <c r="C313" s="56"/>
      <c r="D313" s="56"/>
      <c r="E313" s="56"/>
      <c r="F313" s="56"/>
      <c r="G313" s="56"/>
      <c r="H313" s="56"/>
      <c r="I313" s="56"/>
    </row>
    <row r="314" ht="20.25" spans="1:9">
      <c r="A314" s="57" t="s">
        <v>979</v>
      </c>
      <c r="B314" s="57"/>
      <c r="C314" s="57"/>
      <c r="D314" s="57"/>
      <c r="E314" s="57"/>
      <c r="F314" s="57"/>
      <c r="G314" s="57"/>
      <c r="H314" s="57"/>
      <c r="I314" s="57"/>
    </row>
    <row r="315" ht="14.25" spans="1:9">
      <c r="A315" s="58" t="s">
        <v>1193</v>
      </c>
      <c r="B315" s="58"/>
      <c r="C315" s="58"/>
      <c r="D315" s="58"/>
      <c r="E315" s="58"/>
      <c r="F315" s="58"/>
      <c r="G315" s="58"/>
      <c r="H315" s="58"/>
      <c r="I315" s="58"/>
    </row>
    <row r="316" ht="14.25" spans="1:9">
      <c r="A316" s="59" t="s">
        <v>1061</v>
      </c>
      <c r="B316" s="59" t="s">
        <v>949</v>
      </c>
      <c r="C316" s="59"/>
      <c r="D316" s="59"/>
      <c r="E316" s="59"/>
      <c r="F316" s="59"/>
      <c r="G316" s="59"/>
      <c r="H316" s="59"/>
      <c r="I316" s="59"/>
    </row>
    <row r="317" ht="14.25" spans="1:9">
      <c r="A317" s="59" t="s">
        <v>1062</v>
      </c>
      <c r="B317" s="59"/>
      <c r="C317" s="59"/>
      <c r="D317" s="59"/>
      <c r="E317" s="59"/>
      <c r="F317" s="59"/>
      <c r="G317" s="59"/>
      <c r="H317" s="59"/>
      <c r="I317" s="59"/>
    </row>
    <row r="318" ht="40.5" spans="1:9">
      <c r="A318" s="59" t="s">
        <v>1063</v>
      </c>
      <c r="B318" s="59" t="s">
        <v>508</v>
      </c>
      <c r="C318" s="59" t="s">
        <v>509</v>
      </c>
      <c r="D318" s="59"/>
      <c r="E318" s="59"/>
      <c r="F318" s="59"/>
      <c r="G318" s="59"/>
      <c r="H318" s="59" t="s">
        <v>510</v>
      </c>
      <c r="I318" s="59"/>
    </row>
    <row r="319" ht="14.25" spans="1:9">
      <c r="A319" s="58">
        <v>854.02</v>
      </c>
      <c r="B319" s="58">
        <v>854.02</v>
      </c>
      <c r="C319" s="59" t="s">
        <v>29</v>
      </c>
      <c r="D319" s="59" t="s">
        <v>1064</v>
      </c>
      <c r="E319" s="59"/>
      <c r="F319" s="59" t="s">
        <v>1065</v>
      </c>
      <c r="G319" s="59" t="s">
        <v>1066</v>
      </c>
      <c r="H319" s="59" t="s">
        <v>1067</v>
      </c>
      <c r="I319" s="59" t="s">
        <v>1068</v>
      </c>
    </row>
    <row r="320" ht="14.25" spans="1:9">
      <c r="A320" s="58"/>
      <c r="B320" s="58"/>
      <c r="C320" s="59"/>
      <c r="D320" s="59" t="s">
        <v>1069</v>
      </c>
      <c r="E320" s="59"/>
      <c r="F320" s="59"/>
      <c r="G320" s="59" t="s">
        <v>1070</v>
      </c>
      <c r="H320" s="59" t="s">
        <v>26</v>
      </c>
      <c r="I320" s="59" t="s">
        <v>26</v>
      </c>
    </row>
    <row r="321" ht="14.25" spans="1:9">
      <c r="A321" s="58"/>
      <c r="B321" s="60"/>
      <c r="C321" s="60">
        <v>754.02</v>
      </c>
      <c r="D321" s="60">
        <v>0</v>
      </c>
      <c r="E321" s="60"/>
      <c r="F321" s="130">
        <v>0</v>
      </c>
      <c r="G321" s="60">
        <v>100</v>
      </c>
      <c r="H321" s="60">
        <v>452.02</v>
      </c>
      <c r="I321" s="60">
        <v>402</v>
      </c>
    </row>
    <row r="322" ht="27" spans="1:9">
      <c r="A322" s="59" t="s">
        <v>515</v>
      </c>
      <c r="B322" s="58" t="s">
        <v>1194</v>
      </c>
      <c r="C322" s="58"/>
      <c r="D322" s="58"/>
      <c r="E322" s="58"/>
      <c r="F322" s="58"/>
      <c r="G322" s="58"/>
      <c r="H322" s="58"/>
      <c r="I322" s="58"/>
    </row>
    <row r="323" ht="27" spans="1:9">
      <c r="A323" s="59" t="s">
        <v>1072</v>
      </c>
      <c r="B323" s="58" t="s">
        <v>1195</v>
      </c>
      <c r="C323" s="58"/>
      <c r="D323" s="58"/>
      <c r="E323" s="58"/>
      <c r="F323" s="58"/>
      <c r="G323" s="58"/>
      <c r="H323" s="58"/>
      <c r="I323" s="58"/>
    </row>
    <row r="324" ht="14.25" spans="1:9">
      <c r="A324" s="59" t="s">
        <v>990</v>
      </c>
      <c r="B324" s="59" t="s">
        <v>436</v>
      </c>
      <c r="C324" s="59" t="s">
        <v>437</v>
      </c>
      <c r="D324" s="59" t="s">
        <v>1074</v>
      </c>
      <c r="E324" s="59"/>
      <c r="F324" s="59" t="s">
        <v>439</v>
      </c>
      <c r="G324" s="59"/>
      <c r="H324" s="59" t="s">
        <v>440</v>
      </c>
      <c r="I324" s="59" t="s">
        <v>379</v>
      </c>
    </row>
    <row r="325" ht="14.25" spans="1:9">
      <c r="A325" s="59"/>
      <c r="B325" s="59"/>
      <c r="C325" s="59"/>
      <c r="D325" s="59" t="s">
        <v>1075</v>
      </c>
      <c r="E325" s="59"/>
      <c r="F325" s="59"/>
      <c r="G325" s="59"/>
      <c r="H325" s="59"/>
      <c r="I325" s="59"/>
    </row>
    <row r="326" ht="14.25" spans="1:9">
      <c r="A326" s="58"/>
      <c r="B326" s="59" t="s">
        <v>442</v>
      </c>
      <c r="C326" s="59" t="s">
        <v>443</v>
      </c>
      <c r="D326" s="58" t="s">
        <v>1196</v>
      </c>
      <c r="E326" s="58"/>
      <c r="F326" s="59" t="s">
        <v>1197</v>
      </c>
      <c r="G326" s="59"/>
      <c r="H326" s="59" t="s">
        <v>1198</v>
      </c>
      <c r="I326" s="59"/>
    </row>
    <row r="327" ht="14.25" spans="1:9">
      <c r="A327" s="58"/>
      <c r="B327" s="58"/>
      <c r="C327" s="59" t="s">
        <v>451</v>
      </c>
      <c r="D327" s="58" t="s">
        <v>1180</v>
      </c>
      <c r="E327" s="58"/>
      <c r="F327" s="59" t="s">
        <v>1180</v>
      </c>
      <c r="G327" s="59"/>
      <c r="H327" s="59" t="s">
        <v>1199</v>
      </c>
      <c r="I327" s="58"/>
    </row>
    <row r="328" ht="14.25" spans="1:9">
      <c r="A328" s="58"/>
      <c r="B328" s="58"/>
      <c r="C328" s="59" t="s">
        <v>454</v>
      </c>
      <c r="D328" s="58" t="s">
        <v>1200</v>
      </c>
      <c r="E328" s="58"/>
      <c r="F328" s="58" t="s">
        <v>1200</v>
      </c>
      <c r="G328" s="58"/>
      <c r="H328" s="59" t="s">
        <v>1183</v>
      </c>
      <c r="I328" s="58"/>
    </row>
    <row r="329" ht="14.25" spans="1:9">
      <c r="A329" s="58"/>
      <c r="B329" s="58"/>
      <c r="C329" s="59" t="s">
        <v>457</v>
      </c>
      <c r="D329" s="58" t="s">
        <v>1184</v>
      </c>
      <c r="E329" s="58"/>
      <c r="F329" s="59" t="s">
        <v>1184</v>
      </c>
      <c r="G329" s="59"/>
      <c r="H329" s="59" t="s">
        <v>1185</v>
      </c>
      <c r="I329" s="58"/>
    </row>
    <row r="330" ht="14.25" spans="1:9">
      <c r="A330" s="58"/>
      <c r="B330" s="59" t="s">
        <v>461</v>
      </c>
      <c r="C330" s="59" t="s">
        <v>462</v>
      </c>
      <c r="D330" s="58" t="s">
        <v>1201</v>
      </c>
      <c r="E330" s="58"/>
      <c r="F330" s="58" t="s">
        <v>1201</v>
      </c>
      <c r="G330" s="58"/>
      <c r="H330" s="59" t="s">
        <v>1199</v>
      </c>
      <c r="I330" s="59"/>
    </row>
    <row r="331" ht="14.25" spans="1:9">
      <c r="A331" s="58"/>
      <c r="B331" s="58"/>
      <c r="C331" s="59" t="s">
        <v>464</v>
      </c>
      <c r="D331" s="58" t="s">
        <v>1186</v>
      </c>
      <c r="E331" s="58"/>
      <c r="F331" s="58" t="s">
        <v>1186</v>
      </c>
      <c r="G331" s="58"/>
      <c r="H331" s="59" t="s">
        <v>1187</v>
      </c>
      <c r="I331" s="58"/>
    </row>
    <row r="332" ht="14.25" spans="1:9">
      <c r="A332" s="58"/>
      <c r="B332" s="58"/>
      <c r="C332" s="59" t="s">
        <v>470</v>
      </c>
      <c r="D332" s="58" t="s">
        <v>1202</v>
      </c>
      <c r="E332" s="58"/>
      <c r="F332" s="59" t="s">
        <v>1202</v>
      </c>
      <c r="G332" s="59"/>
      <c r="H332" s="59" t="s">
        <v>1191</v>
      </c>
      <c r="I332" s="58"/>
    </row>
    <row r="333" ht="14.25" spans="1:9">
      <c r="A333" s="58"/>
      <c r="B333" s="58"/>
      <c r="C333" s="59" t="s">
        <v>471</v>
      </c>
      <c r="D333" s="58" t="s">
        <v>1203</v>
      </c>
      <c r="E333" s="58"/>
      <c r="F333" s="59" t="s">
        <v>1203</v>
      </c>
      <c r="G333" s="59"/>
      <c r="H333" s="59" t="s">
        <v>1189</v>
      </c>
      <c r="I333" s="58"/>
    </row>
    <row r="334" ht="40.5" spans="1:9">
      <c r="A334" s="58"/>
      <c r="B334" s="58"/>
      <c r="C334" s="59" t="s">
        <v>1079</v>
      </c>
      <c r="D334" s="58" t="s">
        <v>1190</v>
      </c>
      <c r="E334" s="58"/>
      <c r="F334" s="59" t="s">
        <v>1190</v>
      </c>
      <c r="G334" s="59"/>
      <c r="H334" s="59" t="s">
        <v>1191</v>
      </c>
      <c r="I334" s="58"/>
    </row>
    <row r="335" ht="14.25" spans="1:9">
      <c r="A335" s="58" t="s">
        <v>1204</v>
      </c>
      <c r="B335" s="58"/>
      <c r="C335" s="58"/>
      <c r="D335" s="58"/>
      <c r="E335" s="58"/>
      <c r="F335" s="58"/>
      <c r="G335" s="58"/>
      <c r="H335" s="58"/>
      <c r="I335" s="58"/>
    </row>
  </sheetData>
  <mergeCells count="555">
    <mergeCell ref="A1:B1"/>
    <mergeCell ref="E1:F1"/>
    <mergeCell ref="A2:H2"/>
    <mergeCell ref="A3:H3"/>
    <mergeCell ref="A4:H4"/>
    <mergeCell ref="B5:H5"/>
    <mergeCell ref="C6:F6"/>
    <mergeCell ref="G6:H6"/>
    <mergeCell ref="B9:H9"/>
    <mergeCell ref="B10:H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A46:H46"/>
    <mergeCell ref="A49:I49"/>
    <mergeCell ref="A50:I50"/>
    <mergeCell ref="A51:I51"/>
    <mergeCell ref="C54:G54"/>
    <mergeCell ref="H54:I54"/>
    <mergeCell ref="D55:E55"/>
    <mergeCell ref="D56:E56"/>
    <mergeCell ref="D57:E57"/>
    <mergeCell ref="B58:I58"/>
    <mergeCell ref="B59:I59"/>
    <mergeCell ref="D60:E60"/>
    <mergeCell ref="D61:E61"/>
    <mergeCell ref="D62:E62"/>
    <mergeCell ref="F62:G62"/>
    <mergeCell ref="D63:E63"/>
    <mergeCell ref="F63:G63"/>
    <mergeCell ref="D64:E64"/>
    <mergeCell ref="F64:G64"/>
    <mergeCell ref="D65:E65"/>
    <mergeCell ref="F65:G65"/>
    <mergeCell ref="D66:E66"/>
    <mergeCell ref="F66:G66"/>
    <mergeCell ref="D67:E67"/>
    <mergeCell ref="F67:G67"/>
    <mergeCell ref="D68:E68"/>
    <mergeCell ref="F68:G68"/>
    <mergeCell ref="D69:E69"/>
    <mergeCell ref="F69:G69"/>
    <mergeCell ref="D70:E70"/>
    <mergeCell ref="F70:G70"/>
    <mergeCell ref="A71:I71"/>
    <mergeCell ref="A73:I73"/>
    <mergeCell ref="A74:I74"/>
    <mergeCell ref="A75:I75"/>
    <mergeCell ref="C78:G78"/>
    <mergeCell ref="H78:I78"/>
    <mergeCell ref="D79:E79"/>
    <mergeCell ref="D80:E80"/>
    <mergeCell ref="D81:E81"/>
    <mergeCell ref="B82:I82"/>
    <mergeCell ref="B83:I83"/>
    <mergeCell ref="D84:E84"/>
    <mergeCell ref="D85:E85"/>
    <mergeCell ref="D86:E86"/>
    <mergeCell ref="F86:G86"/>
    <mergeCell ref="D87:E87"/>
    <mergeCell ref="F87:G87"/>
    <mergeCell ref="D88:E88"/>
    <mergeCell ref="F88:G88"/>
    <mergeCell ref="D89:E89"/>
    <mergeCell ref="F89:G89"/>
    <mergeCell ref="D90:E90"/>
    <mergeCell ref="F90:G90"/>
    <mergeCell ref="D91:E91"/>
    <mergeCell ref="F91:G91"/>
    <mergeCell ref="D92:E92"/>
    <mergeCell ref="F92:G92"/>
    <mergeCell ref="D93:E93"/>
    <mergeCell ref="F93:G93"/>
    <mergeCell ref="D94:E94"/>
    <mergeCell ref="F94:G94"/>
    <mergeCell ref="A95:I95"/>
    <mergeCell ref="A97:I97"/>
    <mergeCell ref="A98:I98"/>
    <mergeCell ref="A99:I99"/>
    <mergeCell ref="C102:G102"/>
    <mergeCell ref="H102:I102"/>
    <mergeCell ref="D103:E103"/>
    <mergeCell ref="D104:E104"/>
    <mergeCell ref="D105:E105"/>
    <mergeCell ref="B106:I106"/>
    <mergeCell ref="B107:I107"/>
    <mergeCell ref="B108:I108"/>
    <mergeCell ref="B109:I109"/>
    <mergeCell ref="B110:I110"/>
    <mergeCell ref="D113:G113"/>
    <mergeCell ref="D114:G114"/>
    <mergeCell ref="D115:G115"/>
    <mergeCell ref="D116:G116"/>
    <mergeCell ref="D117:G117"/>
    <mergeCell ref="D118:G118"/>
    <mergeCell ref="D119:G119"/>
    <mergeCell ref="D120:G120"/>
    <mergeCell ref="D121:G121"/>
    <mergeCell ref="A122:I122"/>
    <mergeCell ref="A124:I124"/>
    <mergeCell ref="A125:I125"/>
    <mergeCell ref="A126:I126"/>
    <mergeCell ref="B127:I127"/>
    <mergeCell ref="C128:G128"/>
    <mergeCell ref="H128:I128"/>
    <mergeCell ref="D129:E129"/>
    <mergeCell ref="D130:E130"/>
    <mergeCell ref="D131:E131"/>
    <mergeCell ref="B132:I132"/>
    <mergeCell ref="B133:I133"/>
    <mergeCell ref="D134:E134"/>
    <mergeCell ref="D135:E135"/>
    <mergeCell ref="D136:E136"/>
    <mergeCell ref="F136:G136"/>
    <mergeCell ref="D137:E137"/>
    <mergeCell ref="F137:G137"/>
    <mergeCell ref="D138:E138"/>
    <mergeCell ref="F138:G138"/>
    <mergeCell ref="D139:E139"/>
    <mergeCell ref="F139:G139"/>
    <mergeCell ref="D140:E140"/>
    <mergeCell ref="F140:G140"/>
    <mergeCell ref="D141:E141"/>
    <mergeCell ref="F141:G141"/>
    <mergeCell ref="D142:E142"/>
    <mergeCell ref="F142:G142"/>
    <mergeCell ref="A143:J143"/>
    <mergeCell ref="A145:I145"/>
    <mergeCell ref="A146:I146"/>
    <mergeCell ref="A147:I147"/>
    <mergeCell ref="C150:G150"/>
    <mergeCell ref="H150:I150"/>
    <mergeCell ref="D151:E151"/>
    <mergeCell ref="D152:E152"/>
    <mergeCell ref="D153:E153"/>
    <mergeCell ref="B154:I154"/>
    <mergeCell ref="B155:I155"/>
    <mergeCell ref="D156:E156"/>
    <mergeCell ref="D157:E157"/>
    <mergeCell ref="D158:E158"/>
    <mergeCell ref="F158:G158"/>
    <mergeCell ref="D159:E159"/>
    <mergeCell ref="F159:G159"/>
    <mergeCell ref="D160:E160"/>
    <mergeCell ref="F160:G160"/>
    <mergeCell ref="D161:E161"/>
    <mergeCell ref="F161:G161"/>
    <mergeCell ref="D162:E162"/>
    <mergeCell ref="F162:G162"/>
    <mergeCell ref="D163:E163"/>
    <mergeCell ref="F163:G163"/>
    <mergeCell ref="D164:E164"/>
    <mergeCell ref="F164:G164"/>
    <mergeCell ref="D165:E165"/>
    <mergeCell ref="F165:G165"/>
    <mergeCell ref="D166:E166"/>
    <mergeCell ref="F166:G166"/>
    <mergeCell ref="A167:I167"/>
    <mergeCell ref="A169:I169"/>
    <mergeCell ref="A170:I170"/>
    <mergeCell ref="A171:I171"/>
    <mergeCell ref="C174:G174"/>
    <mergeCell ref="H174:I174"/>
    <mergeCell ref="D175:E175"/>
    <mergeCell ref="D176:E176"/>
    <mergeCell ref="D177:E177"/>
    <mergeCell ref="B178:I178"/>
    <mergeCell ref="B179:I179"/>
    <mergeCell ref="D180:E180"/>
    <mergeCell ref="D181:E181"/>
    <mergeCell ref="D182:E182"/>
    <mergeCell ref="F182:G182"/>
    <mergeCell ref="D183:E183"/>
    <mergeCell ref="F183:G183"/>
    <mergeCell ref="D184:E184"/>
    <mergeCell ref="F184:G184"/>
    <mergeCell ref="D185:E185"/>
    <mergeCell ref="F185:G185"/>
    <mergeCell ref="D186:E186"/>
    <mergeCell ref="F186:G186"/>
    <mergeCell ref="D187:E187"/>
    <mergeCell ref="F187:G187"/>
    <mergeCell ref="D188:E188"/>
    <mergeCell ref="F188:G188"/>
    <mergeCell ref="D189:E189"/>
    <mergeCell ref="F189:G189"/>
    <mergeCell ref="D190:E190"/>
    <mergeCell ref="F190:G190"/>
    <mergeCell ref="A191:I191"/>
    <mergeCell ref="A193:I193"/>
    <mergeCell ref="A194:I194"/>
    <mergeCell ref="A195:I195"/>
    <mergeCell ref="C198:G198"/>
    <mergeCell ref="H198:I198"/>
    <mergeCell ref="D199:E199"/>
    <mergeCell ref="D200:E200"/>
    <mergeCell ref="D201:E201"/>
    <mergeCell ref="B202:I202"/>
    <mergeCell ref="B203:I203"/>
    <mergeCell ref="D204:E204"/>
    <mergeCell ref="D205:E205"/>
    <mergeCell ref="D206:E206"/>
    <mergeCell ref="F206:G206"/>
    <mergeCell ref="D207:E207"/>
    <mergeCell ref="F207:G207"/>
    <mergeCell ref="D208:E208"/>
    <mergeCell ref="F208:G208"/>
    <mergeCell ref="D209:E209"/>
    <mergeCell ref="F209:G209"/>
    <mergeCell ref="D210:E210"/>
    <mergeCell ref="F210:G210"/>
    <mergeCell ref="D211:E211"/>
    <mergeCell ref="F211:G211"/>
    <mergeCell ref="D212:E212"/>
    <mergeCell ref="F212:G212"/>
    <mergeCell ref="D213:E213"/>
    <mergeCell ref="F213:G213"/>
    <mergeCell ref="D214:E214"/>
    <mergeCell ref="F214:G214"/>
    <mergeCell ref="A215:I215"/>
    <mergeCell ref="A217:I217"/>
    <mergeCell ref="A218:I218"/>
    <mergeCell ref="A219:I219"/>
    <mergeCell ref="C222:G222"/>
    <mergeCell ref="H222:I222"/>
    <mergeCell ref="D223:E223"/>
    <mergeCell ref="D224:E224"/>
    <mergeCell ref="D225:E225"/>
    <mergeCell ref="B226:I226"/>
    <mergeCell ref="B227:I227"/>
    <mergeCell ref="D228:E228"/>
    <mergeCell ref="D229:E229"/>
    <mergeCell ref="D230:G230"/>
    <mergeCell ref="D231:G231"/>
    <mergeCell ref="D232:G232"/>
    <mergeCell ref="D233:G233"/>
    <mergeCell ref="D234:G234"/>
    <mergeCell ref="D235:G235"/>
    <mergeCell ref="D236:G236"/>
    <mergeCell ref="D237:G237"/>
    <mergeCell ref="D238:G238"/>
    <mergeCell ref="A239:I239"/>
    <mergeCell ref="A241:I241"/>
    <mergeCell ref="A242:I242"/>
    <mergeCell ref="A243:I243"/>
    <mergeCell ref="C246:G246"/>
    <mergeCell ref="H246:I246"/>
    <mergeCell ref="D247:E247"/>
    <mergeCell ref="D248:E248"/>
    <mergeCell ref="D249:E249"/>
    <mergeCell ref="B250:I250"/>
    <mergeCell ref="B251:I251"/>
    <mergeCell ref="D252:E252"/>
    <mergeCell ref="D253:E253"/>
    <mergeCell ref="D254:E254"/>
    <mergeCell ref="F254:G254"/>
    <mergeCell ref="D255:E255"/>
    <mergeCell ref="F255:G255"/>
    <mergeCell ref="D256:E256"/>
    <mergeCell ref="F256:G256"/>
    <mergeCell ref="D257:E257"/>
    <mergeCell ref="F257:G257"/>
    <mergeCell ref="H257:I257"/>
    <mergeCell ref="D258:E258"/>
    <mergeCell ref="F258:G258"/>
    <mergeCell ref="D259:E259"/>
    <mergeCell ref="F259:G259"/>
    <mergeCell ref="D260:E260"/>
    <mergeCell ref="F260:G260"/>
    <mergeCell ref="D261:E261"/>
    <mergeCell ref="F261:G261"/>
    <mergeCell ref="D262:E262"/>
    <mergeCell ref="F262:G262"/>
    <mergeCell ref="A263:I263"/>
    <mergeCell ref="A265:I265"/>
    <mergeCell ref="A266:I266"/>
    <mergeCell ref="A267:I267"/>
    <mergeCell ref="C270:G270"/>
    <mergeCell ref="H270:I270"/>
    <mergeCell ref="D271:E271"/>
    <mergeCell ref="D272:E272"/>
    <mergeCell ref="D273:E273"/>
    <mergeCell ref="B274:I274"/>
    <mergeCell ref="B275:I275"/>
    <mergeCell ref="D276:E276"/>
    <mergeCell ref="D277:E277"/>
    <mergeCell ref="D278:E278"/>
    <mergeCell ref="F278:G278"/>
    <mergeCell ref="D279:E279"/>
    <mergeCell ref="F279:G279"/>
    <mergeCell ref="D280:E280"/>
    <mergeCell ref="F280:G280"/>
    <mergeCell ref="D281:E281"/>
    <mergeCell ref="F281:G281"/>
    <mergeCell ref="D282:E282"/>
    <mergeCell ref="F282:G282"/>
    <mergeCell ref="D283:E283"/>
    <mergeCell ref="F283:G283"/>
    <mergeCell ref="D284:E284"/>
    <mergeCell ref="F284:G284"/>
    <mergeCell ref="D285:E285"/>
    <mergeCell ref="F285:G285"/>
    <mergeCell ref="D286:E286"/>
    <mergeCell ref="F286:G286"/>
    <mergeCell ref="A287:I287"/>
    <mergeCell ref="A289:I289"/>
    <mergeCell ref="A290:I290"/>
    <mergeCell ref="A291:I291"/>
    <mergeCell ref="C294:G294"/>
    <mergeCell ref="H294:I294"/>
    <mergeCell ref="D295:E295"/>
    <mergeCell ref="D296:E296"/>
    <mergeCell ref="D297:E297"/>
    <mergeCell ref="B298:I298"/>
    <mergeCell ref="B299:I299"/>
    <mergeCell ref="D300:E300"/>
    <mergeCell ref="D301:E301"/>
    <mergeCell ref="D302:E302"/>
    <mergeCell ref="F302:G302"/>
    <mergeCell ref="D303:E303"/>
    <mergeCell ref="F303:G303"/>
    <mergeCell ref="D304:E304"/>
    <mergeCell ref="F304:G304"/>
    <mergeCell ref="D305:E305"/>
    <mergeCell ref="F305:G305"/>
    <mergeCell ref="D306:E306"/>
    <mergeCell ref="F306:G306"/>
    <mergeCell ref="D307:E307"/>
    <mergeCell ref="F307:G307"/>
    <mergeCell ref="D308:E308"/>
    <mergeCell ref="F308:G308"/>
    <mergeCell ref="D309:E309"/>
    <mergeCell ref="F309:G309"/>
    <mergeCell ref="D310:E310"/>
    <mergeCell ref="F310:G310"/>
    <mergeCell ref="A311:I311"/>
    <mergeCell ref="A313:I313"/>
    <mergeCell ref="A314:I314"/>
    <mergeCell ref="A315:I315"/>
    <mergeCell ref="C318:G318"/>
    <mergeCell ref="H318:I318"/>
    <mergeCell ref="D319:E319"/>
    <mergeCell ref="D320:E320"/>
    <mergeCell ref="D321:E321"/>
    <mergeCell ref="B322:I322"/>
    <mergeCell ref="B323:I323"/>
    <mergeCell ref="D324:E324"/>
    <mergeCell ref="D325:E325"/>
    <mergeCell ref="D326:E326"/>
    <mergeCell ref="F326:G326"/>
    <mergeCell ref="D327:E327"/>
    <mergeCell ref="F327:G327"/>
    <mergeCell ref="D328:E328"/>
    <mergeCell ref="F328:G328"/>
    <mergeCell ref="D329:E329"/>
    <mergeCell ref="F329:G329"/>
    <mergeCell ref="D330:E330"/>
    <mergeCell ref="F330:G330"/>
    <mergeCell ref="D331:E331"/>
    <mergeCell ref="F331:G331"/>
    <mergeCell ref="D332:E332"/>
    <mergeCell ref="F332:G332"/>
    <mergeCell ref="D333:E333"/>
    <mergeCell ref="F333:G333"/>
    <mergeCell ref="D334:E334"/>
    <mergeCell ref="F334:G334"/>
    <mergeCell ref="A335:I335"/>
    <mergeCell ref="A6:A8"/>
    <mergeCell ref="A11:A45"/>
    <mergeCell ref="A55:A56"/>
    <mergeCell ref="A60:A61"/>
    <mergeCell ref="A79:A80"/>
    <mergeCell ref="A84:A85"/>
    <mergeCell ref="A103:A104"/>
    <mergeCell ref="A107:A110"/>
    <mergeCell ref="A111:A112"/>
    <mergeCell ref="A129:A130"/>
    <mergeCell ref="A134:A142"/>
    <mergeCell ref="A151:A152"/>
    <mergeCell ref="A156:A157"/>
    <mergeCell ref="A175:A176"/>
    <mergeCell ref="A180:A181"/>
    <mergeCell ref="A199:A200"/>
    <mergeCell ref="A204:A205"/>
    <mergeCell ref="A223:A224"/>
    <mergeCell ref="A228:A238"/>
    <mergeCell ref="A247:A248"/>
    <mergeCell ref="A252:A253"/>
    <mergeCell ref="A270:A272"/>
    <mergeCell ref="A276:A286"/>
    <mergeCell ref="A295:A296"/>
    <mergeCell ref="A300:A301"/>
    <mergeCell ref="A319:A320"/>
    <mergeCell ref="A324:A325"/>
    <mergeCell ref="B6:B7"/>
    <mergeCell ref="B12:B40"/>
    <mergeCell ref="B41:B45"/>
    <mergeCell ref="B55:B56"/>
    <mergeCell ref="B60:B61"/>
    <mergeCell ref="B79:B80"/>
    <mergeCell ref="B84:B85"/>
    <mergeCell ref="B103:B104"/>
    <mergeCell ref="B111:B112"/>
    <mergeCell ref="B129:B130"/>
    <mergeCell ref="B134:B135"/>
    <mergeCell ref="B136:B139"/>
    <mergeCell ref="B140:B142"/>
    <mergeCell ref="B151:B152"/>
    <mergeCell ref="B156:B157"/>
    <mergeCell ref="B175:B176"/>
    <mergeCell ref="B180:B181"/>
    <mergeCell ref="B199:B200"/>
    <mergeCell ref="B204:B205"/>
    <mergeCell ref="B223:B224"/>
    <mergeCell ref="B228:B229"/>
    <mergeCell ref="B230:B233"/>
    <mergeCell ref="B234:B238"/>
    <mergeCell ref="B247:B248"/>
    <mergeCell ref="B252:B253"/>
    <mergeCell ref="B270:B272"/>
    <mergeCell ref="B276:B277"/>
    <mergeCell ref="B278:B281"/>
    <mergeCell ref="B282:B286"/>
    <mergeCell ref="B295:B296"/>
    <mergeCell ref="B300:B301"/>
    <mergeCell ref="B319:B320"/>
    <mergeCell ref="B324:B325"/>
    <mergeCell ref="C12:C36"/>
    <mergeCell ref="C37:C38"/>
    <mergeCell ref="C55:C56"/>
    <mergeCell ref="C60:C61"/>
    <mergeCell ref="C79:C80"/>
    <mergeCell ref="C84:C85"/>
    <mergeCell ref="C103:C104"/>
    <mergeCell ref="C111:C112"/>
    <mergeCell ref="C129:C130"/>
    <mergeCell ref="C134:C135"/>
    <mergeCell ref="C151:C152"/>
    <mergeCell ref="C156:C157"/>
    <mergeCell ref="C175:C176"/>
    <mergeCell ref="C180:C181"/>
    <mergeCell ref="C199:C200"/>
    <mergeCell ref="C204:C205"/>
    <mergeCell ref="C223:C224"/>
    <mergeCell ref="C228:C229"/>
    <mergeCell ref="C247:C248"/>
    <mergeCell ref="C252:C253"/>
    <mergeCell ref="C271:C272"/>
    <mergeCell ref="C276:C277"/>
    <mergeCell ref="C295:C296"/>
    <mergeCell ref="C300:C301"/>
    <mergeCell ref="C319:C320"/>
    <mergeCell ref="C324:C325"/>
    <mergeCell ref="D12:D14"/>
    <mergeCell ref="D15:D17"/>
    <mergeCell ref="D18:D19"/>
    <mergeCell ref="D20:D23"/>
    <mergeCell ref="D24:D26"/>
    <mergeCell ref="D27:D29"/>
    <mergeCell ref="D30:D32"/>
    <mergeCell ref="D33:D36"/>
    <mergeCell ref="F55:F56"/>
    <mergeCell ref="F79:F80"/>
    <mergeCell ref="F103:F104"/>
    <mergeCell ref="F129:F130"/>
    <mergeCell ref="F151:F152"/>
    <mergeCell ref="F175:F176"/>
    <mergeCell ref="F199:F200"/>
    <mergeCell ref="F223:F224"/>
    <mergeCell ref="F247:F248"/>
    <mergeCell ref="F271:F272"/>
    <mergeCell ref="F295:F296"/>
    <mergeCell ref="F319:F320"/>
    <mergeCell ref="G271:G272"/>
    <mergeCell ref="H60:H61"/>
    <mergeCell ref="H84:H85"/>
    <mergeCell ref="H111:H112"/>
    <mergeCell ref="H134:H135"/>
    <mergeCell ref="H156:H157"/>
    <mergeCell ref="H180:H181"/>
    <mergeCell ref="H204:H205"/>
    <mergeCell ref="H228:H229"/>
    <mergeCell ref="H252:H253"/>
    <mergeCell ref="H271:H272"/>
    <mergeCell ref="H276:H277"/>
    <mergeCell ref="H300:H301"/>
    <mergeCell ref="H324:H325"/>
    <mergeCell ref="I60:I61"/>
    <mergeCell ref="I84:I85"/>
    <mergeCell ref="I111:I112"/>
    <mergeCell ref="I134:I135"/>
    <mergeCell ref="I156:I157"/>
    <mergeCell ref="I180:I181"/>
    <mergeCell ref="I204:I205"/>
    <mergeCell ref="I228:I229"/>
    <mergeCell ref="I252:I253"/>
    <mergeCell ref="I271:I272"/>
    <mergeCell ref="I276:I277"/>
    <mergeCell ref="I300:I301"/>
    <mergeCell ref="I324:I325"/>
    <mergeCell ref="B52:I53"/>
    <mergeCell ref="F60:G61"/>
    <mergeCell ref="B76:I77"/>
    <mergeCell ref="F84:G85"/>
    <mergeCell ref="B100:I101"/>
    <mergeCell ref="D111:G112"/>
    <mergeCell ref="F134:G135"/>
    <mergeCell ref="B148:I149"/>
    <mergeCell ref="F156:G157"/>
    <mergeCell ref="B172:I173"/>
    <mergeCell ref="F180:G181"/>
    <mergeCell ref="B196:I197"/>
    <mergeCell ref="F204:G205"/>
    <mergeCell ref="B220:I221"/>
    <mergeCell ref="F228:G229"/>
    <mergeCell ref="B244:I245"/>
    <mergeCell ref="F252:G253"/>
    <mergeCell ref="B268:I269"/>
    <mergeCell ref="F276:G277"/>
    <mergeCell ref="B292:I293"/>
    <mergeCell ref="F300:G301"/>
    <mergeCell ref="B316:I317"/>
    <mergeCell ref="F324:G325"/>
  </mergeCells>
  <printOptions horizontalCentered="1"/>
  <pageMargins left="0.36" right="0.36" top="1" bottom="0.61" header="0.51" footer="0.51"/>
  <pageSetup paperSize="9" scale="95" firstPageNumber="34" orientation="portrait" useFirstPageNumber="1"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showZeros="0" zoomScaleSheetLayoutView="60" workbookViewId="0">
      <selection activeCell="O11" sqref="O11"/>
    </sheetView>
  </sheetViews>
  <sheetFormatPr defaultColWidth="9" defaultRowHeight="14.25"/>
  <cols>
    <col min="1" max="1" width="16.125" style="386" customWidth="1"/>
    <col min="2" max="2" width="9.5" style="634" customWidth="1"/>
    <col min="3" max="15" width="9.5" style="635" customWidth="1"/>
    <col min="16" max="16384" width="9" style="386" customWidth="1"/>
  </cols>
  <sheetData>
    <row r="1" ht="23.25" customHeight="1" spans="1:1">
      <c r="A1" s="132" t="s">
        <v>21</v>
      </c>
    </row>
    <row r="2" ht="29.25" customHeight="1" spans="1:15">
      <c r="A2" s="387" t="s">
        <v>22</v>
      </c>
      <c r="B2" s="636"/>
      <c r="C2" s="636"/>
      <c r="D2" s="636"/>
      <c r="E2" s="636"/>
      <c r="F2" s="636"/>
      <c r="G2" s="636"/>
      <c r="H2" s="636"/>
      <c r="I2" s="636"/>
      <c r="J2" s="636"/>
      <c r="K2" s="636"/>
      <c r="L2" s="636"/>
      <c r="M2" s="636"/>
      <c r="N2" s="636"/>
      <c r="O2" s="636"/>
    </row>
    <row r="3" s="384" customFormat="1" ht="18.75" customHeight="1" spans="1:15">
      <c r="A3" s="388"/>
      <c r="B3" s="637"/>
      <c r="C3" s="638"/>
      <c r="D3" s="638"/>
      <c r="E3" s="638"/>
      <c r="F3" s="638"/>
      <c r="G3" s="638"/>
      <c r="H3" s="638"/>
      <c r="I3" s="638"/>
      <c r="J3" s="638"/>
      <c r="K3" s="638"/>
      <c r="L3" s="638"/>
      <c r="M3" s="638"/>
      <c r="N3" s="638"/>
      <c r="O3" s="656" t="s">
        <v>23</v>
      </c>
    </row>
    <row r="4" s="384" customFormat="1" ht="22.5" customHeight="1" spans="1:15">
      <c r="A4" s="639" t="s">
        <v>24</v>
      </c>
      <c r="B4" s="640" t="s">
        <v>25</v>
      </c>
      <c r="C4" s="641"/>
      <c r="D4" s="641"/>
      <c r="E4" s="641"/>
      <c r="F4" s="641"/>
      <c r="G4" s="641"/>
      <c r="H4" s="641"/>
      <c r="I4" s="640" t="s">
        <v>26</v>
      </c>
      <c r="J4" s="641"/>
      <c r="K4" s="641"/>
      <c r="L4" s="641"/>
      <c r="M4" s="641"/>
      <c r="N4" s="641"/>
      <c r="O4" s="643" t="s">
        <v>27</v>
      </c>
    </row>
    <row r="5" s="384" customFormat="1" ht="30.75" customHeight="1" spans="1:15">
      <c r="A5" s="642"/>
      <c r="B5" s="643" t="s">
        <v>28</v>
      </c>
      <c r="C5" s="640" t="s">
        <v>29</v>
      </c>
      <c r="D5" s="644"/>
      <c r="E5" s="643" t="s">
        <v>30</v>
      </c>
      <c r="F5" s="643" t="s">
        <v>31</v>
      </c>
      <c r="G5" s="643" t="s">
        <v>32</v>
      </c>
      <c r="H5" s="643" t="s">
        <v>33</v>
      </c>
      <c r="I5" s="643" t="s">
        <v>28</v>
      </c>
      <c r="J5" s="657" t="s">
        <v>34</v>
      </c>
      <c r="K5" s="658"/>
      <c r="L5" s="658"/>
      <c r="M5" s="659"/>
      <c r="N5" s="643" t="s">
        <v>35</v>
      </c>
      <c r="O5" s="660"/>
    </row>
    <row r="6" s="384" customFormat="1" ht="30.75" customHeight="1" spans="1:15">
      <c r="A6" s="645"/>
      <c r="B6" s="646"/>
      <c r="C6" s="643" t="s">
        <v>36</v>
      </c>
      <c r="D6" s="643" t="s">
        <v>37</v>
      </c>
      <c r="E6" s="646"/>
      <c r="F6" s="646"/>
      <c r="G6" s="646"/>
      <c r="H6" s="646"/>
      <c r="I6" s="646"/>
      <c r="J6" s="661" t="s">
        <v>38</v>
      </c>
      <c r="K6" s="661" t="s">
        <v>39</v>
      </c>
      <c r="L6" s="661" t="s">
        <v>40</v>
      </c>
      <c r="M6" s="661" t="s">
        <v>41</v>
      </c>
      <c r="N6" s="646"/>
      <c r="O6" s="646"/>
    </row>
    <row r="7" ht="35.25" customHeight="1" spans="1:15">
      <c r="A7" s="647" t="s">
        <v>28</v>
      </c>
      <c r="B7" s="648">
        <f>SUM(B8:B20)</f>
        <v>13816.92</v>
      </c>
      <c r="C7" s="648">
        <f>SUM(C8:C20)</f>
        <v>13183.72</v>
      </c>
      <c r="D7" s="648">
        <f t="shared" ref="D7:O7" si="0">SUM(D8:D20)</f>
        <v>298.2</v>
      </c>
      <c r="E7" s="648">
        <f t="shared" si="0"/>
        <v>0</v>
      </c>
      <c r="F7" s="648">
        <f t="shared" si="0"/>
        <v>0</v>
      </c>
      <c r="G7" s="648">
        <f t="shared" si="0"/>
        <v>335</v>
      </c>
      <c r="H7" s="648">
        <f t="shared" si="0"/>
        <v>0</v>
      </c>
      <c r="I7" s="662">
        <f t="shared" si="0"/>
        <v>13816.92</v>
      </c>
      <c r="J7" s="662">
        <f t="shared" si="0"/>
        <v>9375.36</v>
      </c>
      <c r="K7" s="662">
        <f t="shared" si="0"/>
        <v>6897.32</v>
      </c>
      <c r="L7" s="662">
        <f t="shared" si="0"/>
        <v>1388.73</v>
      </c>
      <c r="M7" s="662">
        <f t="shared" si="0"/>
        <v>1089.31</v>
      </c>
      <c r="N7" s="662">
        <f t="shared" si="0"/>
        <v>4441.56</v>
      </c>
      <c r="O7" s="662">
        <f t="shared" si="0"/>
        <v>298.2</v>
      </c>
    </row>
    <row r="8" s="386" customFormat="1" ht="39" customHeight="1" spans="1:15">
      <c r="A8" s="649" t="s">
        <v>42</v>
      </c>
      <c r="B8" s="650">
        <v>4411.17</v>
      </c>
      <c r="C8" s="650">
        <v>4409.97</v>
      </c>
      <c r="D8" s="650">
        <v>1.2</v>
      </c>
      <c r="E8" s="648"/>
      <c r="F8" s="648"/>
      <c r="G8" s="421">
        <v>0</v>
      </c>
      <c r="H8" s="648"/>
      <c r="I8" s="663">
        <v>4411.17</v>
      </c>
      <c r="J8" s="664">
        <v>2015.31</v>
      </c>
      <c r="K8" s="664">
        <v>1362.19</v>
      </c>
      <c r="L8" s="664">
        <v>380.25</v>
      </c>
      <c r="M8" s="664">
        <v>272.87</v>
      </c>
      <c r="N8" s="664">
        <v>2395.86</v>
      </c>
      <c r="O8" s="665">
        <v>1.2</v>
      </c>
    </row>
    <row r="9" s="386" customFormat="1" ht="30" customHeight="1" spans="1:15">
      <c r="A9" s="419" t="s">
        <v>43</v>
      </c>
      <c r="B9" s="650">
        <v>1118.24</v>
      </c>
      <c r="C9" s="650">
        <v>818.24</v>
      </c>
      <c r="D9" s="650">
        <v>240</v>
      </c>
      <c r="E9" s="648"/>
      <c r="F9" s="648"/>
      <c r="G9" s="421">
        <v>60</v>
      </c>
      <c r="H9" s="648"/>
      <c r="I9" s="663">
        <v>1118.24</v>
      </c>
      <c r="J9" s="664">
        <v>850.24</v>
      </c>
      <c r="K9" s="664">
        <v>627.8</v>
      </c>
      <c r="L9" s="664">
        <v>107.56</v>
      </c>
      <c r="M9" s="664">
        <v>114.88</v>
      </c>
      <c r="N9" s="664">
        <v>268</v>
      </c>
      <c r="O9" s="665">
        <v>240</v>
      </c>
    </row>
    <row r="10" s="386" customFormat="1" ht="30" customHeight="1" spans="1:15">
      <c r="A10" s="419" t="s">
        <v>44</v>
      </c>
      <c r="B10" s="650">
        <v>322.56</v>
      </c>
      <c r="C10" s="650">
        <v>322.56</v>
      </c>
      <c r="D10" s="650">
        <v>0</v>
      </c>
      <c r="E10" s="648"/>
      <c r="F10" s="648"/>
      <c r="G10" s="421">
        <v>0</v>
      </c>
      <c r="H10" s="648"/>
      <c r="I10" s="663">
        <v>322.56</v>
      </c>
      <c r="J10" s="664">
        <v>308.56</v>
      </c>
      <c r="K10" s="664">
        <v>214.19</v>
      </c>
      <c r="L10" s="664">
        <v>39.86</v>
      </c>
      <c r="M10" s="664">
        <v>54.51</v>
      </c>
      <c r="N10" s="664">
        <v>14</v>
      </c>
      <c r="O10" s="665"/>
    </row>
    <row r="11" s="633" customFormat="1" ht="30" customHeight="1" spans="1:15">
      <c r="A11" s="419" t="s">
        <v>45</v>
      </c>
      <c r="B11" s="650">
        <v>1061.43</v>
      </c>
      <c r="C11" s="650">
        <v>1006.43</v>
      </c>
      <c r="D11" s="650">
        <v>30</v>
      </c>
      <c r="E11" s="651"/>
      <c r="F11" s="651"/>
      <c r="G11" s="421">
        <v>25</v>
      </c>
      <c r="H11" s="651"/>
      <c r="I11" s="663">
        <v>1061.43</v>
      </c>
      <c r="J11" s="666">
        <v>710.43</v>
      </c>
      <c r="K11" s="666">
        <v>504.41</v>
      </c>
      <c r="L11" s="666">
        <v>77.7</v>
      </c>
      <c r="M11" s="666">
        <v>128.32</v>
      </c>
      <c r="N11" s="666">
        <v>351</v>
      </c>
      <c r="O11" s="665">
        <v>30</v>
      </c>
    </row>
    <row r="12" s="386" customFormat="1" ht="30" customHeight="1" spans="1:15">
      <c r="A12" s="419" t="s">
        <v>46</v>
      </c>
      <c r="B12" s="650">
        <v>1108.2</v>
      </c>
      <c r="C12" s="650">
        <v>1093.2</v>
      </c>
      <c r="D12" s="650">
        <v>15</v>
      </c>
      <c r="E12" s="652"/>
      <c r="F12" s="652"/>
      <c r="G12" s="421">
        <v>0</v>
      </c>
      <c r="H12" s="652"/>
      <c r="I12" s="663">
        <v>1108.2</v>
      </c>
      <c r="J12" s="665">
        <v>1057.2</v>
      </c>
      <c r="K12" s="665">
        <v>729.52</v>
      </c>
      <c r="L12" s="665">
        <v>110.1</v>
      </c>
      <c r="M12" s="665">
        <v>217.58</v>
      </c>
      <c r="N12" s="665">
        <v>51</v>
      </c>
      <c r="O12" s="665">
        <v>15</v>
      </c>
    </row>
    <row r="13" s="386" customFormat="1" ht="30" customHeight="1" spans="1:15">
      <c r="A13" s="419" t="s">
        <v>47</v>
      </c>
      <c r="B13" s="650">
        <v>948.24</v>
      </c>
      <c r="C13" s="650">
        <v>923.24</v>
      </c>
      <c r="D13" s="650">
        <v>0</v>
      </c>
      <c r="E13" s="652"/>
      <c r="F13" s="652"/>
      <c r="G13" s="421">
        <v>25</v>
      </c>
      <c r="H13" s="652"/>
      <c r="I13" s="663">
        <v>948.24</v>
      </c>
      <c r="J13" s="665">
        <v>763.24</v>
      </c>
      <c r="K13" s="665">
        <v>585.08</v>
      </c>
      <c r="L13" s="665">
        <v>100.77</v>
      </c>
      <c r="M13" s="665">
        <v>77.39</v>
      </c>
      <c r="N13" s="665">
        <v>185</v>
      </c>
      <c r="O13" s="665"/>
    </row>
    <row r="14" ht="39" customHeight="1" spans="1:15">
      <c r="A14" s="419" t="s">
        <v>48</v>
      </c>
      <c r="B14" s="650">
        <v>198.27</v>
      </c>
      <c r="C14" s="650">
        <v>173.27</v>
      </c>
      <c r="D14" s="650">
        <v>0</v>
      </c>
      <c r="E14" s="648"/>
      <c r="F14" s="648"/>
      <c r="G14" s="421">
        <v>25</v>
      </c>
      <c r="H14" s="648"/>
      <c r="I14" s="663">
        <v>198.27</v>
      </c>
      <c r="J14" s="664">
        <v>123.27</v>
      </c>
      <c r="K14" s="664">
        <v>94.06</v>
      </c>
      <c r="L14" s="664">
        <v>17.04</v>
      </c>
      <c r="M14" s="664">
        <v>12.17</v>
      </c>
      <c r="N14" s="664">
        <v>75</v>
      </c>
      <c r="O14" s="665"/>
    </row>
    <row r="15" ht="30" customHeight="1" spans="1:15">
      <c r="A15" s="419" t="s">
        <v>49</v>
      </c>
      <c r="B15" s="650">
        <v>137.1</v>
      </c>
      <c r="C15" s="650">
        <v>137.1</v>
      </c>
      <c r="D15" s="650">
        <v>0</v>
      </c>
      <c r="E15" s="648"/>
      <c r="F15" s="648"/>
      <c r="G15" s="421">
        <v>0</v>
      </c>
      <c r="H15" s="648"/>
      <c r="I15" s="663">
        <v>137.1</v>
      </c>
      <c r="J15" s="664">
        <v>137.1</v>
      </c>
      <c r="K15" s="664">
        <v>100.8</v>
      </c>
      <c r="L15" s="664">
        <v>16.5</v>
      </c>
      <c r="M15" s="664">
        <v>19.8</v>
      </c>
      <c r="N15" s="664"/>
      <c r="O15" s="665"/>
    </row>
    <row r="16" ht="30" customHeight="1" spans="1:15">
      <c r="A16" s="419" t="s">
        <v>50</v>
      </c>
      <c r="B16" s="650">
        <v>854.02</v>
      </c>
      <c r="C16" s="650">
        <v>754.02</v>
      </c>
      <c r="D16" s="650">
        <v>0</v>
      </c>
      <c r="E16" s="648"/>
      <c r="F16" s="648"/>
      <c r="G16" s="421">
        <v>100</v>
      </c>
      <c r="H16" s="648"/>
      <c r="I16" s="663">
        <v>854.02</v>
      </c>
      <c r="J16" s="664">
        <v>452.02</v>
      </c>
      <c r="K16" s="664">
        <v>354.48</v>
      </c>
      <c r="L16" s="664">
        <v>50.4</v>
      </c>
      <c r="M16" s="664">
        <v>47.14</v>
      </c>
      <c r="N16" s="664">
        <v>402</v>
      </c>
      <c r="O16" s="665"/>
    </row>
    <row r="17" customFormat="1" ht="30" customHeight="1" spans="1:15">
      <c r="A17" s="419" t="s">
        <v>51</v>
      </c>
      <c r="B17" s="650">
        <v>228.52</v>
      </c>
      <c r="C17" s="650">
        <v>228.52</v>
      </c>
      <c r="D17" s="650">
        <v>0</v>
      </c>
      <c r="E17" s="653"/>
      <c r="F17" s="653"/>
      <c r="G17" s="421">
        <v>0</v>
      </c>
      <c r="H17" s="653"/>
      <c r="I17" s="663">
        <v>228.52</v>
      </c>
      <c r="J17" s="666">
        <v>110.82</v>
      </c>
      <c r="K17" s="666">
        <v>93.42</v>
      </c>
      <c r="L17" s="666">
        <v>17.4</v>
      </c>
      <c r="M17" s="666"/>
      <c r="N17" s="666">
        <v>117.7</v>
      </c>
      <c r="O17" s="665"/>
    </row>
    <row r="18" s="633" customFormat="1" ht="30" customHeight="1" spans="1:15">
      <c r="A18" s="419" t="s">
        <v>52</v>
      </c>
      <c r="B18" s="650">
        <v>1202.75</v>
      </c>
      <c r="C18" s="650">
        <v>1202.75</v>
      </c>
      <c r="D18" s="650">
        <v>0</v>
      </c>
      <c r="E18" s="651"/>
      <c r="F18" s="651"/>
      <c r="G18" s="421">
        <v>0</v>
      </c>
      <c r="H18" s="651"/>
      <c r="I18" s="663">
        <v>1202.75</v>
      </c>
      <c r="J18" s="666">
        <v>917.75</v>
      </c>
      <c r="K18" s="666">
        <v>745.62</v>
      </c>
      <c r="L18" s="666">
        <v>125.74</v>
      </c>
      <c r="M18" s="666">
        <v>46.39</v>
      </c>
      <c r="N18" s="666">
        <v>285</v>
      </c>
      <c r="O18" s="667"/>
    </row>
    <row r="19" ht="30" customHeight="1" spans="1:15">
      <c r="A19" s="419" t="s">
        <v>53</v>
      </c>
      <c r="B19" s="650">
        <v>696.7</v>
      </c>
      <c r="C19" s="650">
        <v>584.7</v>
      </c>
      <c r="D19" s="650">
        <v>12</v>
      </c>
      <c r="E19" s="652"/>
      <c r="F19" s="652"/>
      <c r="G19" s="421">
        <v>100</v>
      </c>
      <c r="H19" s="652"/>
      <c r="I19" s="663">
        <v>696.7</v>
      </c>
      <c r="J19" s="665">
        <v>439.7</v>
      </c>
      <c r="K19" s="665">
        <v>323.59</v>
      </c>
      <c r="L19" s="665">
        <v>51.05</v>
      </c>
      <c r="M19" s="665">
        <v>65.06</v>
      </c>
      <c r="N19" s="665">
        <v>257</v>
      </c>
      <c r="O19" s="665">
        <v>12</v>
      </c>
    </row>
    <row r="20" ht="30" customHeight="1" spans="1:15">
      <c r="A20" s="419" t="s">
        <v>54</v>
      </c>
      <c r="B20" s="650">
        <v>1529.72</v>
      </c>
      <c r="C20" s="650">
        <v>1529.72</v>
      </c>
      <c r="D20" s="650">
        <v>0</v>
      </c>
      <c r="E20" s="652"/>
      <c r="F20" s="652"/>
      <c r="G20" s="421">
        <v>0</v>
      </c>
      <c r="H20" s="652"/>
      <c r="I20" s="663">
        <v>1529.72</v>
      </c>
      <c r="J20" s="665">
        <v>1489.72</v>
      </c>
      <c r="K20" s="665">
        <v>1162.16</v>
      </c>
      <c r="L20" s="665">
        <v>294.36</v>
      </c>
      <c r="M20" s="665">
        <v>33.2</v>
      </c>
      <c r="N20" s="665">
        <v>40</v>
      </c>
      <c r="O20" s="665"/>
    </row>
    <row r="21" ht="30" customHeight="1" spans="1:15">
      <c r="A21" s="654" t="s">
        <v>55</v>
      </c>
      <c r="B21" s="655"/>
      <c r="C21" s="655"/>
      <c r="D21" s="655"/>
      <c r="E21" s="655"/>
      <c r="F21" s="655"/>
      <c r="G21" s="655"/>
      <c r="H21" s="655"/>
      <c r="I21" s="655"/>
      <c r="J21" s="655"/>
      <c r="K21" s="655"/>
      <c r="L21" s="655"/>
      <c r="M21" s="655"/>
      <c r="N21" s="655"/>
      <c r="O21" s="655"/>
    </row>
  </sheetData>
  <mergeCells count="14">
    <mergeCell ref="A2:O2"/>
    <mergeCell ref="B4:H4"/>
    <mergeCell ref="I4:N4"/>
    <mergeCell ref="C5:D5"/>
    <mergeCell ref="J5:M5"/>
    <mergeCell ref="A21:O21"/>
    <mergeCell ref="B5:B6"/>
    <mergeCell ref="E5:E6"/>
    <mergeCell ref="F5:F6"/>
    <mergeCell ref="G5:G6"/>
    <mergeCell ref="H5:H6"/>
    <mergeCell ref="I5:I6"/>
    <mergeCell ref="N5:N6"/>
    <mergeCell ref="O4:O6"/>
  </mergeCells>
  <printOptions horizontalCentered="1"/>
  <pageMargins left="0.35" right="0.35" top="0.98" bottom="0.98" header="0.51" footer="0.51"/>
  <pageSetup paperSize="9" firstPageNumber="18" orientation="landscape" useFirstPageNumber="1" horizontalDpi="600" verticalDpi="600"/>
  <headerFooter alignWithMargins="0" scaleWithDoc="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zoomScaleSheetLayoutView="60" workbookViewId="0">
      <selection activeCell="J10" sqref="J10"/>
    </sheetView>
  </sheetViews>
  <sheetFormatPr defaultColWidth="6.875" defaultRowHeight="14.25" outlineLevelCol="7"/>
  <cols>
    <col min="1" max="1" width="23.875" customWidth="1"/>
    <col min="2" max="2" width="9.625" customWidth="1"/>
    <col min="3" max="3" width="26.125" customWidth="1"/>
    <col min="4" max="4" width="9.625" customWidth="1"/>
    <col min="5" max="5" width="23.875" customWidth="1"/>
    <col min="6" max="6" width="9.625" customWidth="1"/>
    <col min="7" max="7" width="23.75" customWidth="1"/>
    <col min="8" max="8" width="9.625" customWidth="1"/>
  </cols>
  <sheetData>
    <row r="1" s="386" customFormat="1" spans="1:2">
      <c r="A1" s="132" t="s">
        <v>56</v>
      </c>
      <c r="B1" s="622"/>
    </row>
    <row r="2" s="618" customFormat="1" ht="27.75" spans="1:8">
      <c r="A2" s="623" t="s">
        <v>22</v>
      </c>
      <c r="B2" s="623"/>
      <c r="C2" s="623"/>
      <c r="D2" s="623"/>
      <c r="E2" s="623"/>
      <c r="F2" s="623"/>
      <c r="G2" s="623"/>
      <c r="H2" s="623"/>
    </row>
    <row r="3" s="619" customFormat="1" customHeight="1" spans="1:8">
      <c r="A3" s="624"/>
      <c r="B3" s="625"/>
      <c r="D3" s="626" t="s">
        <v>23</v>
      </c>
      <c r="E3" s="626"/>
      <c r="F3" s="626"/>
      <c r="G3" s="626"/>
      <c r="H3" s="626"/>
    </row>
    <row r="4" s="620" customFormat="1" ht="18.95" customHeight="1" spans="1:8">
      <c r="A4" s="627" t="s">
        <v>57</v>
      </c>
      <c r="B4" s="627"/>
      <c r="C4" s="627" t="s">
        <v>58</v>
      </c>
      <c r="D4" s="627"/>
      <c r="E4" s="627"/>
      <c r="F4" s="627"/>
      <c r="G4" s="627"/>
      <c r="H4" s="627"/>
    </row>
    <row r="5" s="620" customFormat="1" ht="18.95" customHeight="1" spans="1:8">
      <c r="A5" s="628" t="s">
        <v>59</v>
      </c>
      <c r="B5" s="629" t="s">
        <v>60</v>
      </c>
      <c r="C5" s="629" t="s">
        <v>61</v>
      </c>
      <c r="D5" s="628" t="s">
        <v>60</v>
      </c>
      <c r="E5" s="629" t="s">
        <v>62</v>
      </c>
      <c r="F5" s="629" t="s">
        <v>60</v>
      </c>
      <c r="G5" s="629" t="s">
        <v>63</v>
      </c>
      <c r="H5" s="629" t="s">
        <v>60</v>
      </c>
    </row>
    <row r="6" s="621" customFormat="1" customHeight="1" spans="1:8">
      <c r="A6" s="630" t="s">
        <v>64</v>
      </c>
      <c r="B6" s="400">
        <v>13481.92</v>
      </c>
      <c r="C6" s="561" t="s">
        <v>65</v>
      </c>
      <c r="D6" s="400">
        <v>48.08</v>
      </c>
      <c r="E6" s="630" t="s">
        <v>66</v>
      </c>
      <c r="F6" s="400">
        <f>SUM(F7:F9)</f>
        <v>9375.36</v>
      </c>
      <c r="G6" s="630" t="s">
        <v>67</v>
      </c>
      <c r="H6" s="400">
        <v>1723.43</v>
      </c>
    </row>
    <row r="7" s="621" customFormat="1" customHeight="1" spans="1:8">
      <c r="A7" s="630" t="s">
        <v>68</v>
      </c>
      <c r="B7" s="400">
        <v>0</v>
      </c>
      <c r="C7" s="567" t="s">
        <v>69</v>
      </c>
      <c r="D7" s="400"/>
      <c r="E7" s="630" t="s">
        <v>70</v>
      </c>
      <c r="F7" s="400">
        <v>6897.32</v>
      </c>
      <c r="G7" s="630" t="s">
        <v>71</v>
      </c>
      <c r="H7" s="400">
        <v>2804.88</v>
      </c>
    </row>
    <row r="8" s="621" customFormat="1" customHeight="1" spans="1:8">
      <c r="A8" s="630" t="s">
        <v>72</v>
      </c>
      <c r="B8" s="400">
        <v>0</v>
      </c>
      <c r="C8" s="567" t="s">
        <v>73</v>
      </c>
      <c r="D8" s="400"/>
      <c r="E8" s="630" t="s">
        <v>74</v>
      </c>
      <c r="F8" s="400">
        <v>1388.73</v>
      </c>
      <c r="G8" s="630" t="s">
        <v>75</v>
      </c>
      <c r="H8" s="400"/>
    </row>
    <row r="9" s="621" customFormat="1" customHeight="1" spans="1:8">
      <c r="A9" s="630" t="s">
        <v>76</v>
      </c>
      <c r="B9" s="400">
        <v>335</v>
      </c>
      <c r="C9" s="567" t="s">
        <v>77</v>
      </c>
      <c r="D9" s="400"/>
      <c r="E9" s="630" t="s">
        <v>78</v>
      </c>
      <c r="F9" s="400">
        <v>1089.31</v>
      </c>
      <c r="G9" s="630" t="s">
        <v>79</v>
      </c>
      <c r="H9" s="400">
        <v>22.3</v>
      </c>
    </row>
    <row r="10" s="621" customFormat="1" customHeight="1" spans="1:8">
      <c r="A10" s="630" t="s">
        <v>80</v>
      </c>
      <c r="B10" s="400">
        <v>0</v>
      </c>
      <c r="C10" s="567" t="s">
        <v>81</v>
      </c>
      <c r="D10" s="400">
        <v>400.73</v>
      </c>
      <c r="E10" s="630" t="s">
        <v>82</v>
      </c>
      <c r="F10" s="400">
        <f>SUM(F11:F20)</f>
        <v>4441.56</v>
      </c>
      <c r="G10" s="630" t="s">
        <v>83</v>
      </c>
      <c r="H10" s="400">
        <v>7940.75</v>
      </c>
    </row>
    <row r="11" s="621" customFormat="1" customHeight="1" spans="1:8">
      <c r="A11" s="630"/>
      <c r="B11" s="400"/>
      <c r="C11" s="567" t="s">
        <v>84</v>
      </c>
      <c r="D11" s="400"/>
      <c r="E11" s="630" t="s">
        <v>85</v>
      </c>
      <c r="F11" s="400">
        <v>15</v>
      </c>
      <c r="G11" s="630" t="s">
        <v>86</v>
      </c>
      <c r="H11" s="400">
        <v>30</v>
      </c>
    </row>
    <row r="12" s="621" customFormat="1" customHeight="1" spans="1:8">
      <c r="A12" s="630"/>
      <c r="B12" s="400"/>
      <c r="C12" s="567" t="s">
        <v>87</v>
      </c>
      <c r="D12" s="400">
        <v>11906.92</v>
      </c>
      <c r="E12" s="630" t="s">
        <v>88</v>
      </c>
      <c r="F12" s="400">
        <v>4220.31</v>
      </c>
      <c r="G12" s="630" t="s">
        <v>89</v>
      </c>
      <c r="H12" s="400"/>
    </row>
    <row r="13" s="621" customFormat="1" customHeight="1" spans="1:8">
      <c r="A13" s="630"/>
      <c r="B13" s="400"/>
      <c r="C13" s="567" t="s">
        <v>90</v>
      </c>
      <c r="D13" s="400">
        <v>1042.87</v>
      </c>
      <c r="E13" s="630" t="s">
        <v>91</v>
      </c>
      <c r="F13" s="400">
        <v>206.25</v>
      </c>
      <c r="G13" s="630" t="s">
        <v>92</v>
      </c>
      <c r="H13" s="400"/>
    </row>
    <row r="14" s="621" customFormat="1" customHeight="1" spans="1:8">
      <c r="A14" s="630"/>
      <c r="B14" s="400"/>
      <c r="C14" s="567" t="s">
        <v>93</v>
      </c>
      <c r="D14" s="400">
        <v>0</v>
      </c>
      <c r="E14" s="630" t="s">
        <v>94</v>
      </c>
      <c r="F14" s="400">
        <v>0</v>
      </c>
      <c r="G14" s="630" t="s">
        <v>95</v>
      </c>
      <c r="H14" s="400">
        <v>1295.56</v>
      </c>
    </row>
    <row r="15" s="621" customFormat="1" customHeight="1" spans="1:8">
      <c r="A15" s="630"/>
      <c r="B15" s="400"/>
      <c r="C15" s="570" t="s">
        <v>96</v>
      </c>
      <c r="D15" s="400">
        <v>0</v>
      </c>
      <c r="E15" s="630" t="s">
        <v>97</v>
      </c>
      <c r="F15" s="400">
        <v>0</v>
      </c>
      <c r="G15" s="630" t="s">
        <v>98</v>
      </c>
      <c r="H15" s="400">
        <v>0</v>
      </c>
    </row>
    <row r="16" s="621" customFormat="1" customHeight="1" spans="1:8">
      <c r="A16" s="630"/>
      <c r="B16" s="400"/>
      <c r="C16" s="570" t="s">
        <v>99</v>
      </c>
      <c r="D16" s="400">
        <v>0</v>
      </c>
      <c r="E16" s="630" t="s">
        <v>100</v>
      </c>
      <c r="F16" s="400">
        <v>0</v>
      </c>
      <c r="G16" s="630" t="s">
        <v>101</v>
      </c>
      <c r="H16" s="400">
        <v>0</v>
      </c>
    </row>
    <row r="17" s="621" customFormat="1" customHeight="1" spans="1:8">
      <c r="A17" s="630"/>
      <c r="B17" s="400"/>
      <c r="C17" s="570" t="s">
        <v>102</v>
      </c>
      <c r="D17" s="400">
        <v>0</v>
      </c>
      <c r="E17" s="630" t="s">
        <v>103</v>
      </c>
      <c r="F17" s="400">
        <v>0</v>
      </c>
      <c r="G17" s="630" t="s">
        <v>104</v>
      </c>
      <c r="H17" s="400">
        <v>0</v>
      </c>
    </row>
    <row r="18" s="621" customFormat="1" customHeight="1" spans="1:8">
      <c r="A18" s="630"/>
      <c r="B18" s="400"/>
      <c r="C18" s="570" t="s">
        <v>105</v>
      </c>
      <c r="D18" s="400"/>
      <c r="E18" s="630" t="s">
        <v>106</v>
      </c>
      <c r="F18" s="400">
        <v>0</v>
      </c>
      <c r="G18" s="630" t="s">
        <v>107</v>
      </c>
      <c r="H18" s="400">
        <v>0</v>
      </c>
    </row>
    <row r="19" s="621" customFormat="1" customHeight="1" spans="1:8">
      <c r="A19" s="630"/>
      <c r="B19" s="400"/>
      <c r="C19" s="573" t="s">
        <v>108</v>
      </c>
      <c r="D19" s="400">
        <v>0</v>
      </c>
      <c r="E19" s="630" t="s">
        <v>109</v>
      </c>
      <c r="F19" s="400">
        <v>0</v>
      </c>
      <c r="G19" s="630" t="s">
        <v>110</v>
      </c>
      <c r="H19" s="400">
        <v>0</v>
      </c>
    </row>
    <row r="20" s="621" customFormat="1" customHeight="1" spans="1:8">
      <c r="A20" s="630"/>
      <c r="B20" s="631"/>
      <c r="C20" s="573" t="s">
        <v>111</v>
      </c>
      <c r="D20" s="400">
        <v>0</v>
      </c>
      <c r="E20" s="630" t="s">
        <v>112</v>
      </c>
      <c r="F20" s="400">
        <v>0</v>
      </c>
      <c r="G20" s="630" t="s">
        <v>113</v>
      </c>
      <c r="H20" s="400">
        <v>0</v>
      </c>
    </row>
    <row r="21" s="621" customFormat="1" customHeight="1" spans="1:8">
      <c r="A21" s="630"/>
      <c r="B21" s="631"/>
      <c r="C21" s="573" t="s">
        <v>114</v>
      </c>
      <c r="D21" s="400">
        <v>0</v>
      </c>
      <c r="E21" s="630" t="s">
        <v>115</v>
      </c>
      <c r="F21" s="400">
        <v>0</v>
      </c>
      <c r="G21" s="630"/>
      <c r="H21" s="631"/>
    </row>
    <row r="22" s="621" customFormat="1" customHeight="1" spans="1:8">
      <c r="A22" s="630"/>
      <c r="B22" s="631"/>
      <c r="C22" s="573" t="s">
        <v>116</v>
      </c>
      <c r="D22" s="400">
        <v>0</v>
      </c>
      <c r="E22" s="630"/>
      <c r="F22" s="631"/>
      <c r="G22" s="630"/>
      <c r="H22" s="631"/>
    </row>
    <row r="23" s="621" customFormat="1" customHeight="1" spans="1:8">
      <c r="A23" s="630"/>
      <c r="B23" s="631"/>
      <c r="C23" s="573" t="s">
        <v>117</v>
      </c>
      <c r="D23" s="400">
        <v>0</v>
      </c>
      <c r="E23" s="630"/>
      <c r="F23" s="631"/>
      <c r="G23" s="630"/>
      <c r="H23" s="631"/>
    </row>
    <row r="24" s="621" customFormat="1" customHeight="1" spans="1:8">
      <c r="A24" s="630"/>
      <c r="B24" s="631"/>
      <c r="C24" s="573" t="s">
        <v>118</v>
      </c>
      <c r="D24" s="400">
        <v>0</v>
      </c>
      <c r="E24" s="630"/>
      <c r="F24" s="631"/>
      <c r="G24" s="630"/>
      <c r="H24" s="631"/>
    </row>
    <row r="25" s="621" customFormat="1" customHeight="1" spans="1:8">
      <c r="A25" s="630"/>
      <c r="B25" s="631"/>
      <c r="C25" s="570" t="s">
        <v>119</v>
      </c>
      <c r="D25" s="400">
        <v>418.32</v>
      </c>
      <c r="E25" s="630"/>
      <c r="F25" s="631"/>
      <c r="G25" s="630"/>
      <c r="H25" s="631"/>
    </row>
    <row r="26" s="621" customFormat="1" customHeight="1" spans="1:8">
      <c r="A26" s="630"/>
      <c r="B26" s="631"/>
      <c r="C26" s="570" t="s">
        <v>120</v>
      </c>
      <c r="D26" s="400">
        <v>0</v>
      </c>
      <c r="E26" s="630"/>
      <c r="F26" s="631"/>
      <c r="G26" s="630"/>
      <c r="H26" s="631"/>
    </row>
    <row r="27" s="621" customFormat="1" customHeight="1" spans="1:8">
      <c r="A27" s="630"/>
      <c r="B27" s="631"/>
      <c r="C27" s="570" t="s">
        <v>121</v>
      </c>
      <c r="D27" s="400">
        <v>0</v>
      </c>
      <c r="E27" s="630"/>
      <c r="F27" s="631"/>
      <c r="G27" s="630"/>
      <c r="H27" s="631"/>
    </row>
    <row r="28" s="621" customFormat="1" customHeight="1" spans="1:8">
      <c r="A28" s="630"/>
      <c r="B28" s="631"/>
      <c r="C28" s="570" t="s">
        <v>122</v>
      </c>
      <c r="D28" s="400">
        <v>0</v>
      </c>
      <c r="E28" s="630"/>
      <c r="F28" s="631"/>
      <c r="G28" s="630"/>
      <c r="H28" s="631"/>
    </row>
    <row r="29" s="621" customFormat="1" customHeight="1" spans="1:8">
      <c r="A29" s="630"/>
      <c r="B29" s="631"/>
      <c r="C29" s="570" t="s">
        <v>123</v>
      </c>
      <c r="D29" s="400">
        <v>0</v>
      </c>
      <c r="E29" s="630"/>
      <c r="F29" s="631"/>
      <c r="G29" s="630"/>
      <c r="H29" s="631"/>
    </row>
    <row r="30" s="621" customFormat="1" customHeight="1" spans="1:8">
      <c r="A30" s="630"/>
      <c r="B30" s="631"/>
      <c r="C30" s="576" t="s">
        <v>124</v>
      </c>
      <c r="D30" s="400">
        <v>0</v>
      </c>
      <c r="E30" s="630"/>
      <c r="F30" s="631"/>
      <c r="G30" s="630"/>
      <c r="H30" s="631"/>
    </row>
    <row r="31" s="621" customFormat="1" customHeight="1" spans="1:8">
      <c r="A31" s="630"/>
      <c r="B31" s="631"/>
      <c r="C31" s="561" t="s">
        <v>125</v>
      </c>
      <c r="D31" s="400">
        <v>0</v>
      </c>
      <c r="E31" s="630"/>
      <c r="F31" s="631"/>
      <c r="G31" s="630"/>
      <c r="H31" s="631"/>
    </row>
    <row r="32" s="621" customFormat="1" customHeight="1" spans="1:8">
      <c r="A32" s="630"/>
      <c r="B32" s="631"/>
      <c r="C32" s="402" t="s">
        <v>126</v>
      </c>
      <c r="D32" s="400">
        <v>0</v>
      </c>
      <c r="E32" s="630"/>
      <c r="F32" s="631"/>
      <c r="G32" s="630"/>
      <c r="H32" s="631"/>
    </row>
    <row r="33" s="621" customFormat="1" customHeight="1" spans="1:8">
      <c r="A33" s="630"/>
      <c r="B33" s="631"/>
      <c r="C33" s="561" t="s">
        <v>127</v>
      </c>
      <c r="D33" s="400">
        <v>0</v>
      </c>
      <c r="E33" s="630"/>
      <c r="F33" s="631"/>
      <c r="G33" s="630"/>
      <c r="H33" s="631"/>
    </row>
    <row r="34" s="621" customFormat="1" customHeight="1" spans="1:8">
      <c r="A34" s="630"/>
      <c r="B34" s="631"/>
      <c r="C34" s="561" t="s">
        <v>128</v>
      </c>
      <c r="D34" s="400">
        <v>0</v>
      </c>
      <c r="E34" s="630"/>
      <c r="F34" s="631"/>
      <c r="G34" s="630"/>
      <c r="H34" s="631"/>
    </row>
    <row r="35" s="621" customFormat="1" customHeight="1" spans="1:8">
      <c r="A35" s="630"/>
      <c r="B35" s="631"/>
      <c r="C35" s="561" t="s">
        <v>129</v>
      </c>
      <c r="D35" s="400"/>
      <c r="E35" s="630"/>
      <c r="F35" s="631"/>
      <c r="G35" s="630"/>
      <c r="H35" s="631"/>
    </row>
    <row r="36" s="621" customFormat="1" customHeight="1" spans="1:8">
      <c r="A36" s="177" t="s">
        <v>130</v>
      </c>
      <c r="B36" s="400">
        <f>SUM(B6:B10)</f>
        <v>13816.92</v>
      </c>
      <c r="C36" s="177" t="s">
        <v>131</v>
      </c>
      <c r="D36" s="400">
        <f>SUM(D6:D34)</f>
        <v>13816.92</v>
      </c>
      <c r="E36" s="177" t="s">
        <v>131</v>
      </c>
      <c r="F36" s="400">
        <f>F6+F10+F21</f>
        <v>13816.92</v>
      </c>
      <c r="G36" s="177" t="s">
        <v>131</v>
      </c>
      <c r="H36" s="400">
        <f>SUM(H6:H20)</f>
        <v>13816.92</v>
      </c>
    </row>
    <row r="37" s="618" customFormat="1" customHeight="1" spans="1:8">
      <c r="A37" s="632" t="s">
        <v>132</v>
      </c>
      <c r="B37" s="632"/>
      <c r="C37" s="632"/>
      <c r="D37" s="632"/>
      <c r="E37" s="632"/>
      <c r="F37" s="632"/>
      <c r="G37" s="632"/>
      <c r="H37" s="632"/>
    </row>
  </sheetData>
  <mergeCells count="5">
    <mergeCell ref="A2:H2"/>
    <mergeCell ref="D3:H3"/>
    <mergeCell ref="A4:B4"/>
    <mergeCell ref="C4:H4"/>
    <mergeCell ref="A37:H37"/>
  </mergeCells>
  <conditionalFormatting sqref="A1:IV5 A6:B35 D6:IV35 A36:IV36 A37 I37:IV37 A38:IV65536">
    <cfRule type="cellIs" dxfId="0" priority="1" stopIfTrue="1" operator="equal">
      <formula>0</formula>
    </cfRule>
  </conditionalFormatting>
  <printOptions horizontalCentered="1"/>
  <pageMargins left="0.16" right="0.16" top="0.73" bottom="0.36" header="0.23" footer="0.23"/>
  <pageSetup paperSize="9" scale="90" firstPageNumber="19" orientation="landscape" useFirstPageNumber="1"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showZeros="0" zoomScaleSheetLayoutView="60" workbookViewId="0">
      <selection activeCell="H6" sqref="H6:H27"/>
    </sheetView>
  </sheetViews>
  <sheetFormatPr defaultColWidth="9" defaultRowHeight="14.25"/>
  <cols>
    <col min="1" max="1" width="13.25" style="386" customWidth="1"/>
    <col min="2" max="2" width="17.25" style="386" customWidth="1"/>
    <col min="3" max="3" width="13.5" style="386" customWidth="1"/>
    <col min="4" max="4" width="10.875" style="386" customWidth="1"/>
    <col min="5" max="5" width="15.375" style="386" customWidth="1"/>
    <col min="6" max="6" width="9" style="386" customWidth="1"/>
    <col min="7" max="7" width="14.625" style="386" customWidth="1"/>
    <col min="8" max="8" width="8.375" style="386" customWidth="1"/>
    <col min="9" max="16384" width="9" style="386" customWidth="1"/>
  </cols>
  <sheetData>
    <row r="1" ht="23.25" customHeight="1" spans="1:1">
      <c r="A1" s="132" t="s">
        <v>133</v>
      </c>
    </row>
    <row r="2" ht="29.25" customHeight="1" spans="1:9">
      <c r="A2" s="387" t="s">
        <v>134</v>
      </c>
      <c r="B2" s="387"/>
      <c r="C2" s="387"/>
      <c r="D2" s="387"/>
      <c r="E2" s="387"/>
      <c r="F2" s="387"/>
      <c r="G2" s="387"/>
      <c r="H2" s="387"/>
      <c r="I2" s="387"/>
    </row>
    <row r="3" ht="18.75" customHeight="1" spans="1:9">
      <c r="A3" s="598"/>
      <c r="B3" s="598"/>
      <c r="C3" s="599"/>
      <c r="D3" s="589"/>
      <c r="E3" s="589"/>
      <c r="F3" s="589"/>
      <c r="G3" s="589"/>
      <c r="H3" s="600" t="s">
        <v>23</v>
      </c>
      <c r="I3" s="600"/>
    </row>
    <row r="4" s="617" customFormat="1" ht="48.95" customHeight="1" spans="1:9">
      <c r="A4" s="410" t="s">
        <v>135</v>
      </c>
      <c r="B4" s="410" t="s">
        <v>136</v>
      </c>
      <c r="C4" s="410" t="s">
        <v>28</v>
      </c>
      <c r="D4" s="476" t="s">
        <v>36</v>
      </c>
      <c r="E4" s="476" t="s">
        <v>37</v>
      </c>
      <c r="F4" s="392" t="s">
        <v>30</v>
      </c>
      <c r="G4" s="392" t="s">
        <v>137</v>
      </c>
      <c r="H4" s="476" t="s">
        <v>32</v>
      </c>
      <c r="I4" s="476" t="s">
        <v>33</v>
      </c>
    </row>
    <row r="5" ht="27" customHeight="1" spans="1:9">
      <c r="A5" s="602"/>
      <c r="B5" s="601" t="s">
        <v>28</v>
      </c>
      <c r="C5" s="603">
        <f>SUM(D5:I5)</f>
        <v>13816.92</v>
      </c>
      <c r="D5" s="481">
        <f t="shared" ref="D5:I5" si="0">SUM(D6:D27)</f>
        <v>13183.72</v>
      </c>
      <c r="E5" s="481">
        <f t="shared" si="0"/>
        <v>298.2</v>
      </c>
      <c r="F5" s="481">
        <f t="shared" si="0"/>
        <v>0</v>
      </c>
      <c r="G5" s="481">
        <f t="shared" si="0"/>
        <v>0</v>
      </c>
      <c r="H5" s="481">
        <f t="shared" si="0"/>
        <v>335</v>
      </c>
      <c r="I5" s="481">
        <f t="shared" si="0"/>
        <v>0</v>
      </c>
    </row>
    <row r="6" ht="27" customHeight="1" spans="1:9">
      <c r="A6" s="610" t="s">
        <v>138</v>
      </c>
      <c r="B6" s="611" t="s">
        <v>139</v>
      </c>
      <c r="C6" s="603">
        <v>2.48</v>
      </c>
      <c r="D6" s="481">
        <v>2.48</v>
      </c>
      <c r="E6" s="481">
        <v>0</v>
      </c>
      <c r="F6" s="481"/>
      <c r="G6" s="481"/>
      <c r="H6" s="421">
        <v>0</v>
      </c>
      <c r="I6" s="481"/>
    </row>
    <row r="7" ht="27" customHeight="1" spans="1:9">
      <c r="A7" s="610" t="s">
        <v>140</v>
      </c>
      <c r="B7" s="611" t="s">
        <v>141</v>
      </c>
      <c r="C7" s="603">
        <v>45.6</v>
      </c>
      <c r="D7" s="481">
        <v>45.6</v>
      </c>
      <c r="E7" s="481">
        <v>0</v>
      </c>
      <c r="F7" s="481"/>
      <c r="G7" s="481"/>
      <c r="H7" s="421">
        <v>0</v>
      </c>
      <c r="I7" s="481"/>
    </row>
    <row r="8" ht="27" customHeight="1" spans="1:9">
      <c r="A8" s="612" t="s">
        <v>142</v>
      </c>
      <c r="B8" s="611" t="s">
        <v>143</v>
      </c>
      <c r="C8" s="603">
        <v>400.73</v>
      </c>
      <c r="D8" s="481">
        <v>400.73</v>
      </c>
      <c r="E8" s="481">
        <v>0</v>
      </c>
      <c r="F8" s="481"/>
      <c r="G8" s="481"/>
      <c r="H8" s="421">
        <v>0</v>
      </c>
      <c r="I8" s="481"/>
    </row>
    <row r="9" ht="27" customHeight="1" spans="1:9">
      <c r="A9" s="612">
        <v>2070101</v>
      </c>
      <c r="B9" s="611" t="s">
        <v>144</v>
      </c>
      <c r="C9" s="603">
        <v>2809.15</v>
      </c>
      <c r="D9" s="481">
        <v>2807.95</v>
      </c>
      <c r="E9" s="481">
        <v>1.2</v>
      </c>
      <c r="F9" s="481"/>
      <c r="G9" s="481"/>
      <c r="H9" s="421"/>
      <c r="I9" s="481"/>
    </row>
    <row r="10" ht="27" customHeight="1" spans="1:9">
      <c r="A10" s="612" t="s">
        <v>145</v>
      </c>
      <c r="B10" s="611" t="s">
        <v>146</v>
      </c>
      <c r="C10" s="603">
        <v>948.24</v>
      </c>
      <c r="D10" s="481">
        <v>923.24</v>
      </c>
      <c r="E10" s="481">
        <v>0</v>
      </c>
      <c r="F10" s="481"/>
      <c r="G10" s="481"/>
      <c r="H10" s="421">
        <v>25</v>
      </c>
      <c r="I10" s="481"/>
    </row>
    <row r="11" ht="27" customHeight="1" spans="1:9">
      <c r="A11" s="612" t="s">
        <v>147</v>
      </c>
      <c r="B11" s="611" t="s">
        <v>148</v>
      </c>
      <c r="C11" s="603">
        <v>1108.2</v>
      </c>
      <c r="D11" s="481">
        <v>1093.2</v>
      </c>
      <c r="E11" s="481">
        <v>15</v>
      </c>
      <c r="F11" s="481"/>
      <c r="G11" s="481"/>
      <c r="H11" s="421">
        <v>0</v>
      </c>
      <c r="I11" s="481"/>
    </row>
    <row r="12" ht="27" customHeight="1" spans="1:9">
      <c r="A12" s="612" t="s">
        <v>149</v>
      </c>
      <c r="B12" s="611" t="s">
        <v>150</v>
      </c>
      <c r="C12" s="603">
        <v>843.2</v>
      </c>
      <c r="D12" s="481">
        <v>788.2</v>
      </c>
      <c r="E12" s="481">
        <v>30</v>
      </c>
      <c r="F12" s="481"/>
      <c r="G12" s="481"/>
      <c r="H12" s="421">
        <v>25</v>
      </c>
      <c r="I12" s="481"/>
    </row>
    <row r="13" ht="27" customHeight="1" spans="1:9">
      <c r="A13" s="612" t="s">
        <v>151</v>
      </c>
      <c r="B13" s="611" t="s">
        <v>152</v>
      </c>
      <c r="C13" s="603">
        <v>3.85</v>
      </c>
      <c r="D13" s="481">
        <v>3.85</v>
      </c>
      <c r="E13" s="481"/>
      <c r="F13" s="481"/>
      <c r="G13" s="481"/>
      <c r="H13" s="421"/>
      <c r="I13" s="481"/>
    </row>
    <row r="14" ht="27" customHeight="1" spans="1:9">
      <c r="A14" s="612" t="s">
        <v>153</v>
      </c>
      <c r="B14" s="611" t="s">
        <v>154</v>
      </c>
      <c r="C14" s="603">
        <v>505.25</v>
      </c>
      <c r="D14" s="481">
        <v>505.25</v>
      </c>
      <c r="E14" s="481"/>
      <c r="F14" s="481"/>
      <c r="G14" s="481"/>
      <c r="H14" s="421"/>
      <c r="I14" s="481"/>
    </row>
    <row r="15" ht="27" customHeight="1" spans="1:9">
      <c r="A15" s="612" t="s">
        <v>155</v>
      </c>
      <c r="B15" s="611" t="s">
        <v>156</v>
      </c>
      <c r="C15" s="603">
        <v>1786.85</v>
      </c>
      <c r="D15" s="481">
        <v>1786.85</v>
      </c>
      <c r="E15" s="481">
        <v>0</v>
      </c>
      <c r="F15" s="481"/>
      <c r="G15" s="481"/>
      <c r="H15" s="421">
        <v>0</v>
      </c>
      <c r="I15" s="481"/>
    </row>
    <row r="16" ht="27" customHeight="1" spans="1:9">
      <c r="A16" s="612" t="s">
        <v>157</v>
      </c>
      <c r="B16" s="611" t="s">
        <v>158</v>
      </c>
      <c r="C16" s="603">
        <v>378.52</v>
      </c>
      <c r="D16" s="481">
        <v>378.52</v>
      </c>
      <c r="E16" s="481"/>
      <c r="F16" s="481"/>
      <c r="G16" s="481"/>
      <c r="H16" s="421"/>
      <c r="I16" s="481"/>
    </row>
    <row r="17" ht="27" customHeight="1" spans="1:9">
      <c r="A17" s="612" t="s">
        <v>159</v>
      </c>
      <c r="B17" s="611" t="s">
        <v>160</v>
      </c>
      <c r="C17" s="603">
        <v>806.88</v>
      </c>
      <c r="D17" s="481">
        <v>706.88</v>
      </c>
      <c r="E17" s="481">
        <v>0</v>
      </c>
      <c r="F17" s="481"/>
      <c r="G17" s="481"/>
      <c r="H17" s="421">
        <v>100</v>
      </c>
      <c r="I17" s="481"/>
    </row>
    <row r="18" ht="27" customHeight="1" spans="1:9">
      <c r="A18" s="612" t="s">
        <v>161</v>
      </c>
      <c r="B18" s="611" t="s">
        <v>162</v>
      </c>
      <c r="C18" s="603">
        <v>689.52</v>
      </c>
      <c r="D18" s="481">
        <v>689.52</v>
      </c>
      <c r="E18" s="481">
        <v>0</v>
      </c>
      <c r="F18" s="481"/>
      <c r="G18" s="481"/>
      <c r="H18" s="421">
        <v>0</v>
      </c>
      <c r="I18" s="481"/>
    </row>
    <row r="19" ht="27" customHeight="1" spans="1:9">
      <c r="A19" s="612" t="s">
        <v>163</v>
      </c>
      <c r="B19" s="611" t="s">
        <v>164</v>
      </c>
      <c r="C19" s="603">
        <v>602.54</v>
      </c>
      <c r="D19" s="481">
        <v>490.54</v>
      </c>
      <c r="E19" s="481">
        <v>12</v>
      </c>
      <c r="F19" s="481"/>
      <c r="G19" s="481"/>
      <c r="H19" s="421">
        <v>100</v>
      </c>
      <c r="I19" s="481"/>
    </row>
    <row r="20" ht="27" customHeight="1" spans="1:9">
      <c r="A20" s="612" t="s">
        <v>165</v>
      </c>
      <c r="B20" s="611" t="s">
        <v>166</v>
      </c>
      <c r="C20" s="603">
        <v>400</v>
      </c>
      <c r="D20" s="613">
        <v>400</v>
      </c>
      <c r="E20" s="613">
        <v>0</v>
      </c>
      <c r="F20" s="393"/>
      <c r="G20" s="393"/>
      <c r="H20" s="421">
        <v>0</v>
      </c>
      <c r="I20" s="393"/>
    </row>
    <row r="21" ht="27" customHeight="1" spans="1:9">
      <c r="A21" s="612" t="s">
        <v>167</v>
      </c>
      <c r="B21" s="611" t="s">
        <v>168</v>
      </c>
      <c r="C21" s="603">
        <v>949.72</v>
      </c>
      <c r="D21" s="613">
        <v>649.72</v>
      </c>
      <c r="E21" s="613">
        <v>240</v>
      </c>
      <c r="F21" s="393"/>
      <c r="G21" s="393"/>
      <c r="H21" s="421">
        <v>60</v>
      </c>
      <c r="I21" s="393"/>
    </row>
    <row r="22" ht="27" customHeight="1" spans="1:9">
      <c r="A22" s="612" t="s">
        <v>169</v>
      </c>
      <c r="B22" s="611" t="s">
        <v>170</v>
      </c>
      <c r="C22" s="603">
        <v>75</v>
      </c>
      <c r="D22" s="613">
        <v>50</v>
      </c>
      <c r="E22" s="613">
        <v>0</v>
      </c>
      <c r="F22" s="393"/>
      <c r="G22" s="393"/>
      <c r="H22" s="421">
        <v>25</v>
      </c>
      <c r="I22" s="393"/>
    </row>
    <row r="23" ht="27" customHeight="1" spans="1:9">
      <c r="A23" s="612" t="s">
        <v>171</v>
      </c>
      <c r="B23" s="611" t="s">
        <v>172</v>
      </c>
      <c r="C23" s="603">
        <v>270.39</v>
      </c>
      <c r="D23" s="614">
        <v>270.39</v>
      </c>
      <c r="E23" s="614">
        <v>0</v>
      </c>
      <c r="F23" s="393"/>
      <c r="G23" s="393"/>
      <c r="H23" s="421">
        <v>0</v>
      </c>
      <c r="I23" s="393"/>
    </row>
    <row r="24" s="463" customFormat="1" ht="27" customHeight="1" spans="1:9">
      <c r="A24" s="612" t="s">
        <v>173</v>
      </c>
      <c r="B24" s="611" t="s">
        <v>174</v>
      </c>
      <c r="C24" s="603">
        <v>498.59</v>
      </c>
      <c r="D24" s="534">
        <v>498.59</v>
      </c>
      <c r="E24" s="534"/>
      <c r="F24" s="489"/>
      <c r="G24" s="488"/>
      <c r="H24" s="421"/>
      <c r="I24" s="488"/>
    </row>
    <row r="25" s="463" customFormat="1" ht="27" customHeight="1" spans="1:9">
      <c r="A25" s="612" t="s">
        <v>175</v>
      </c>
      <c r="B25" s="611" t="s">
        <v>176</v>
      </c>
      <c r="C25" s="603">
        <v>121.9</v>
      </c>
      <c r="D25" s="534">
        <v>121.9</v>
      </c>
      <c r="E25" s="534">
        <v>0</v>
      </c>
      <c r="F25" s="489"/>
      <c r="G25" s="488"/>
      <c r="H25" s="421">
        <v>0</v>
      </c>
      <c r="I25" s="488"/>
    </row>
    <row r="26" s="463" customFormat="1" ht="27" customHeight="1" spans="1:9">
      <c r="A26" s="612" t="s">
        <v>177</v>
      </c>
      <c r="B26" s="611" t="s">
        <v>178</v>
      </c>
      <c r="C26" s="603">
        <v>151.99</v>
      </c>
      <c r="D26" s="534">
        <v>151.99</v>
      </c>
      <c r="E26" s="534"/>
      <c r="F26" s="489"/>
      <c r="G26" s="488"/>
      <c r="H26" s="421"/>
      <c r="I26" s="488"/>
    </row>
    <row r="27" s="463" customFormat="1" ht="27" customHeight="1" spans="1:9">
      <c r="A27" s="612" t="s">
        <v>179</v>
      </c>
      <c r="B27" s="611" t="s">
        <v>180</v>
      </c>
      <c r="C27" s="517">
        <v>418.32</v>
      </c>
      <c r="D27" s="534">
        <v>418.32</v>
      </c>
      <c r="E27" s="534"/>
      <c r="F27" s="489"/>
      <c r="G27" s="488"/>
      <c r="H27" s="421"/>
      <c r="I27" s="488"/>
    </row>
    <row r="28" ht="28.5" customHeight="1" spans="1:9">
      <c r="A28" s="404" t="s">
        <v>132</v>
      </c>
      <c r="B28" s="404"/>
      <c r="C28" s="404"/>
      <c r="D28" s="404"/>
      <c r="E28" s="404"/>
      <c r="F28" s="404"/>
      <c r="G28" s="404"/>
      <c r="H28" s="404"/>
      <c r="I28" s="404"/>
    </row>
    <row r="29" spans="4:5">
      <c r="D29" s="604"/>
      <c r="E29" s="604"/>
    </row>
    <row r="30" spans="4:5">
      <c r="D30" s="604"/>
      <c r="E30" s="604"/>
    </row>
    <row r="31" spans="4:5">
      <c r="D31" s="604"/>
      <c r="E31" s="604"/>
    </row>
    <row r="32" spans="4:5">
      <c r="D32" s="604"/>
      <c r="E32" s="604"/>
    </row>
    <row r="33" spans="4:5">
      <c r="D33" s="604"/>
      <c r="E33" s="604"/>
    </row>
    <row r="34" spans="4:5">
      <c r="D34" s="604"/>
      <c r="E34" s="604"/>
    </row>
  </sheetData>
  <mergeCells count="4">
    <mergeCell ref="A2:I2"/>
    <mergeCell ref="A3:B3"/>
    <mergeCell ref="H3:I3"/>
    <mergeCell ref="A28:I28"/>
  </mergeCells>
  <printOptions horizontalCentered="1"/>
  <pageMargins left="0.35" right="0.35" top="0.98" bottom="0.98" header="0.51" footer="0.51"/>
  <pageSetup paperSize="9" firstPageNumber="20" orientation="landscape" useFirstPageNumber="1"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9"/>
  <sheetViews>
    <sheetView showZeros="0" zoomScaleSheetLayoutView="60" workbookViewId="0">
      <selection activeCell="I8" sqref="I8"/>
    </sheetView>
  </sheetViews>
  <sheetFormatPr defaultColWidth="9" defaultRowHeight="14.25"/>
  <cols>
    <col min="1" max="1" width="12.125" customWidth="1"/>
    <col min="3" max="5" width="9.375"/>
    <col min="6" max="6" width="9.875" customWidth="1"/>
  </cols>
  <sheetData>
    <row r="1" s="386" customFormat="1" ht="23.25" customHeight="1" spans="1:1">
      <c r="A1" s="132" t="s">
        <v>181</v>
      </c>
    </row>
    <row r="2" s="386" customFormat="1" ht="29.25" customHeight="1" spans="1:14">
      <c r="A2" s="587" t="s">
        <v>182</v>
      </c>
      <c r="B2" s="587"/>
      <c r="C2" s="587"/>
      <c r="D2" s="587"/>
      <c r="E2" s="587"/>
      <c r="F2" s="587"/>
      <c r="G2" s="587"/>
      <c r="H2" s="587"/>
      <c r="I2" s="587"/>
      <c r="J2" s="587"/>
      <c r="K2" s="587"/>
      <c r="L2" s="587"/>
      <c r="M2" s="587"/>
      <c r="N2" s="587"/>
    </row>
    <row r="3" s="386" customFormat="1" ht="29.25" customHeight="1" spans="1:14">
      <c r="A3" s="598"/>
      <c r="B3" s="598"/>
      <c r="C3" s="589"/>
      <c r="D3" s="589"/>
      <c r="M3" s="600" t="s">
        <v>23</v>
      </c>
      <c r="N3" s="600"/>
    </row>
    <row r="4" s="462" customFormat="1" ht="27" customHeight="1" spans="1:28">
      <c r="A4" s="389" t="s">
        <v>135</v>
      </c>
      <c r="B4" s="389" t="s">
        <v>136</v>
      </c>
      <c r="C4" s="605" t="s">
        <v>28</v>
      </c>
      <c r="D4" s="606" t="s">
        <v>183</v>
      </c>
      <c r="E4" s="606"/>
      <c r="F4" s="606"/>
      <c r="G4" s="605" t="s">
        <v>184</v>
      </c>
      <c r="H4" s="606" t="s">
        <v>137</v>
      </c>
      <c r="I4" s="606"/>
      <c r="J4" s="606"/>
      <c r="K4" s="606"/>
      <c r="L4" s="606"/>
      <c r="M4" s="606" t="s">
        <v>185</v>
      </c>
      <c r="N4" s="606" t="s">
        <v>186</v>
      </c>
      <c r="O4" s="616"/>
      <c r="P4" s="616"/>
      <c r="Q4" s="616"/>
      <c r="R4" s="616"/>
      <c r="S4" s="616"/>
      <c r="T4" s="616"/>
      <c r="U4" s="616"/>
      <c r="V4" s="616"/>
      <c r="W4" s="616"/>
      <c r="X4" s="616"/>
      <c r="Y4" s="616"/>
      <c r="Z4" s="616"/>
      <c r="AA4" s="616"/>
      <c r="AB4" s="616"/>
    </row>
    <row r="5" s="462" customFormat="1" ht="57.95" customHeight="1" spans="1:28">
      <c r="A5" s="391"/>
      <c r="B5" s="391"/>
      <c r="C5" s="605"/>
      <c r="D5" s="606" t="s">
        <v>38</v>
      </c>
      <c r="E5" s="606" t="s">
        <v>187</v>
      </c>
      <c r="F5" s="606" t="s">
        <v>188</v>
      </c>
      <c r="G5" s="605"/>
      <c r="H5" s="607" t="s">
        <v>38</v>
      </c>
      <c r="I5" s="606" t="s">
        <v>189</v>
      </c>
      <c r="J5" s="606" t="s">
        <v>190</v>
      </c>
      <c r="K5" s="606" t="s">
        <v>191</v>
      </c>
      <c r="L5" s="606" t="s">
        <v>192</v>
      </c>
      <c r="M5" s="606"/>
      <c r="N5" s="606"/>
      <c r="O5" s="616"/>
      <c r="P5" s="616"/>
      <c r="Q5" s="616"/>
      <c r="R5" s="616"/>
      <c r="S5" s="616"/>
      <c r="T5" s="616"/>
      <c r="U5" s="616"/>
      <c r="V5" s="616"/>
      <c r="W5" s="616"/>
      <c r="X5" s="616"/>
      <c r="Y5" s="616"/>
      <c r="Z5" s="616"/>
      <c r="AA5" s="616"/>
      <c r="AB5" s="616"/>
    </row>
    <row r="6" ht="27" customHeight="1" spans="1:14">
      <c r="A6" s="608" t="s">
        <v>193</v>
      </c>
      <c r="B6" s="609"/>
      <c r="C6" s="471">
        <f>SUM(C7:C28)</f>
        <v>13816.92</v>
      </c>
      <c r="D6" s="471">
        <f t="shared" ref="D6:N6" si="0">SUM(D7:D28)</f>
        <v>13481.92</v>
      </c>
      <c r="E6" s="471">
        <f t="shared" si="0"/>
        <v>13183.72</v>
      </c>
      <c r="F6" s="471">
        <f t="shared" si="0"/>
        <v>298.2</v>
      </c>
      <c r="G6" s="471">
        <f t="shared" si="0"/>
        <v>0</v>
      </c>
      <c r="H6" s="471">
        <f t="shared" si="0"/>
        <v>0</v>
      </c>
      <c r="I6" s="471">
        <f t="shared" si="0"/>
        <v>0</v>
      </c>
      <c r="J6" s="471">
        <f t="shared" si="0"/>
        <v>0</v>
      </c>
      <c r="K6" s="471">
        <f t="shared" si="0"/>
        <v>0</v>
      </c>
      <c r="L6" s="471">
        <f t="shared" si="0"/>
        <v>0</v>
      </c>
      <c r="M6" s="471">
        <f t="shared" si="0"/>
        <v>335</v>
      </c>
      <c r="N6" s="471">
        <f t="shared" si="0"/>
        <v>0</v>
      </c>
    </row>
    <row r="7" ht="27" customHeight="1" spans="1:14">
      <c r="A7" s="610" t="s">
        <v>138</v>
      </c>
      <c r="B7" s="611" t="s">
        <v>139</v>
      </c>
      <c r="C7" s="603">
        <v>2.48</v>
      </c>
      <c r="D7" s="470">
        <f>E7+F7</f>
        <v>2.48</v>
      </c>
      <c r="E7" s="481">
        <v>2.48</v>
      </c>
      <c r="F7" s="481">
        <v>0</v>
      </c>
      <c r="G7" s="470"/>
      <c r="H7" s="470"/>
      <c r="I7" s="470"/>
      <c r="J7" s="470"/>
      <c r="K7" s="470"/>
      <c r="L7" s="470"/>
      <c r="M7" s="421">
        <v>0</v>
      </c>
      <c r="N7" s="470"/>
    </row>
    <row r="8" ht="27" customHeight="1" spans="1:14">
      <c r="A8" s="610" t="s">
        <v>140</v>
      </c>
      <c r="B8" s="611" t="s">
        <v>141</v>
      </c>
      <c r="C8" s="603">
        <v>45.6</v>
      </c>
      <c r="D8" s="470">
        <f t="shared" ref="D8:D28" si="1">E8+F8</f>
        <v>45.6</v>
      </c>
      <c r="E8" s="481">
        <v>45.6</v>
      </c>
      <c r="F8" s="481">
        <v>0</v>
      </c>
      <c r="G8" s="470"/>
      <c r="H8" s="470"/>
      <c r="I8" s="470"/>
      <c r="J8" s="470"/>
      <c r="K8" s="470"/>
      <c r="L8" s="470"/>
      <c r="M8" s="421">
        <v>0</v>
      </c>
      <c r="N8" s="470"/>
    </row>
    <row r="9" ht="27" customHeight="1" spans="1:14">
      <c r="A9" s="612" t="s">
        <v>142</v>
      </c>
      <c r="B9" s="611" t="s">
        <v>143</v>
      </c>
      <c r="C9" s="603">
        <v>400.73</v>
      </c>
      <c r="D9" s="470">
        <f t="shared" si="1"/>
        <v>400.73</v>
      </c>
      <c r="E9" s="481">
        <v>400.73</v>
      </c>
      <c r="F9" s="481">
        <v>0</v>
      </c>
      <c r="G9" s="470"/>
      <c r="H9" s="470"/>
      <c r="I9" s="470"/>
      <c r="J9" s="470"/>
      <c r="K9" s="470"/>
      <c r="L9" s="470"/>
      <c r="M9" s="421">
        <v>0</v>
      </c>
      <c r="N9" s="470"/>
    </row>
    <row r="10" ht="27" customHeight="1" spans="1:14">
      <c r="A10" s="612">
        <v>2070101</v>
      </c>
      <c r="B10" s="611" t="s">
        <v>144</v>
      </c>
      <c r="C10" s="603">
        <v>2809.15</v>
      </c>
      <c r="D10" s="470">
        <f t="shared" si="1"/>
        <v>2809.15</v>
      </c>
      <c r="E10" s="481">
        <v>2807.95</v>
      </c>
      <c r="F10" s="481">
        <v>1.2</v>
      </c>
      <c r="G10" s="470"/>
      <c r="H10" s="470"/>
      <c r="I10" s="470"/>
      <c r="J10" s="470"/>
      <c r="K10" s="470"/>
      <c r="L10" s="470"/>
      <c r="M10" s="421"/>
      <c r="N10" s="470"/>
    </row>
    <row r="11" ht="27" customHeight="1" spans="1:14">
      <c r="A11" s="612" t="s">
        <v>145</v>
      </c>
      <c r="B11" s="611" t="s">
        <v>146</v>
      </c>
      <c r="C11" s="603">
        <v>948.24</v>
      </c>
      <c r="D11" s="470">
        <f t="shared" si="1"/>
        <v>923.24</v>
      </c>
      <c r="E11" s="481">
        <v>923.24</v>
      </c>
      <c r="F11" s="481">
        <v>0</v>
      </c>
      <c r="G11" s="470"/>
      <c r="H11" s="470"/>
      <c r="I11" s="470"/>
      <c r="J11" s="470"/>
      <c r="K11" s="470"/>
      <c r="L11" s="470"/>
      <c r="M11" s="421">
        <v>25</v>
      </c>
      <c r="N11" s="470"/>
    </row>
    <row r="12" ht="27" customHeight="1" spans="1:14">
      <c r="A12" s="612" t="s">
        <v>147</v>
      </c>
      <c r="B12" s="611" t="s">
        <v>148</v>
      </c>
      <c r="C12" s="603">
        <v>1108.2</v>
      </c>
      <c r="D12" s="470">
        <f t="shared" si="1"/>
        <v>1108.2</v>
      </c>
      <c r="E12" s="481">
        <v>1093.2</v>
      </c>
      <c r="F12" s="481">
        <v>15</v>
      </c>
      <c r="G12" s="470"/>
      <c r="H12" s="470"/>
      <c r="I12" s="470"/>
      <c r="J12" s="470"/>
      <c r="K12" s="470"/>
      <c r="L12" s="470"/>
      <c r="M12" s="421">
        <v>0</v>
      </c>
      <c r="N12" s="470"/>
    </row>
    <row r="13" ht="27" customHeight="1" spans="1:14">
      <c r="A13" s="612" t="s">
        <v>149</v>
      </c>
      <c r="B13" s="611" t="s">
        <v>150</v>
      </c>
      <c r="C13" s="603">
        <v>843.2</v>
      </c>
      <c r="D13" s="470">
        <f t="shared" si="1"/>
        <v>818.2</v>
      </c>
      <c r="E13" s="481">
        <v>788.2</v>
      </c>
      <c r="F13" s="481">
        <v>30</v>
      </c>
      <c r="G13" s="470"/>
      <c r="H13" s="470"/>
      <c r="I13" s="470"/>
      <c r="J13" s="470"/>
      <c r="K13" s="470"/>
      <c r="L13" s="470"/>
      <c r="M13" s="421">
        <v>25</v>
      </c>
      <c r="N13" s="470"/>
    </row>
    <row r="14" ht="27" customHeight="1" spans="1:14">
      <c r="A14" s="612" t="s">
        <v>151</v>
      </c>
      <c r="B14" s="611" t="s">
        <v>152</v>
      </c>
      <c r="C14" s="603">
        <v>3.85</v>
      </c>
      <c r="D14" s="470">
        <f t="shared" si="1"/>
        <v>3.85</v>
      </c>
      <c r="E14" s="481">
        <v>3.85</v>
      </c>
      <c r="F14" s="481"/>
      <c r="G14" s="470"/>
      <c r="H14" s="470"/>
      <c r="I14" s="470"/>
      <c r="J14" s="470"/>
      <c r="K14" s="470"/>
      <c r="L14" s="470"/>
      <c r="M14" s="421"/>
      <c r="N14" s="470"/>
    </row>
    <row r="15" ht="27" customHeight="1" spans="1:14">
      <c r="A15" s="612" t="s">
        <v>153</v>
      </c>
      <c r="B15" s="611" t="s">
        <v>154</v>
      </c>
      <c r="C15" s="603">
        <v>505.25</v>
      </c>
      <c r="D15" s="470">
        <f t="shared" si="1"/>
        <v>505.25</v>
      </c>
      <c r="E15" s="481">
        <v>505.25</v>
      </c>
      <c r="F15" s="481"/>
      <c r="G15" s="470"/>
      <c r="H15" s="470"/>
      <c r="I15" s="470"/>
      <c r="J15" s="470"/>
      <c r="K15" s="470"/>
      <c r="L15" s="470"/>
      <c r="M15" s="421"/>
      <c r="N15" s="470"/>
    </row>
    <row r="16" ht="27" customHeight="1" spans="1:14">
      <c r="A16" s="612" t="s">
        <v>155</v>
      </c>
      <c r="B16" s="611" t="s">
        <v>156</v>
      </c>
      <c r="C16" s="603">
        <v>1786.85</v>
      </c>
      <c r="D16" s="470">
        <f t="shared" si="1"/>
        <v>1786.85</v>
      </c>
      <c r="E16" s="481">
        <v>1786.85</v>
      </c>
      <c r="F16" s="481">
        <v>0</v>
      </c>
      <c r="G16" s="470"/>
      <c r="H16" s="470"/>
      <c r="I16" s="470"/>
      <c r="J16" s="470"/>
      <c r="K16" s="470"/>
      <c r="L16" s="470"/>
      <c r="M16" s="421">
        <v>0</v>
      </c>
      <c r="N16" s="470"/>
    </row>
    <row r="17" ht="27" customHeight="1" spans="1:14">
      <c r="A17" s="612" t="s">
        <v>157</v>
      </c>
      <c r="B17" s="611" t="s">
        <v>158</v>
      </c>
      <c r="C17" s="603">
        <v>378.52</v>
      </c>
      <c r="D17" s="470">
        <f t="shared" si="1"/>
        <v>378.52</v>
      </c>
      <c r="E17" s="481">
        <v>378.52</v>
      </c>
      <c r="F17" s="481"/>
      <c r="G17" s="470"/>
      <c r="H17" s="470"/>
      <c r="I17" s="470"/>
      <c r="J17" s="470"/>
      <c r="K17" s="470"/>
      <c r="L17" s="470"/>
      <c r="M17" s="421"/>
      <c r="N17" s="470"/>
    </row>
    <row r="18" ht="27" customHeight="1" spans="1:14">
      <c r="A18" s="612" t="s">
        <v>159</v>
      </c>
      <c r="B18" s="611" t="s">
        <v>160</v>
      </c>
      <c r="C18" s="603">
        <v>806.88</v>
      </c>
      <c r="D18" s="470">
        <f t="shared" si="1"/>
        <v>706.88</v>
      </c>
      <c r="E18" s="481">
        <v>706.88</v>
      </c>
      <c r="F18" s="481">
        <v>0</v>
      </c>
      <c r="G18" s="470"/>
      <c r="H18" s="470"/>
      <c r="I18" s="470"/>
      <c r="J18" s="470"/>
      <c r="K18" s="470"/>
      <c r="L18" s="470"/>
      <c r="M18" s="421">
        <v>100</v>
      </c>
      <c r="N18" s="470"/>
    </row>
    <row r="19" ht="27" customHeight="1" spans="1:14">
      <c r="A19" s="612" t="s">
        <v>161</v>
      </c>
      <c r="B19" s="611" t="s">
        <v>162</v>
      </c>
      <c r="C19" s="603">
        <v>689.52</v>
      </c>
      <c r="D19" s="470">
        <f t="shared" si="1"/>
        <v>689.52</v>
      </c>
      <c r="E19" s="481">
        <v>689.52</v>
      </c>
      <c r="F19" s="481">
        <v>0</v>
      </c>
      <c r="G19" s="470"/>
      <c r="H19" s="470"/>
      <c r="I19" s="470"/>
      <c r="J19" s="470"/>
      <c r="K19" s="470"/>
      <c r="L19" s="470"/>
      <c r="M19" s="421">
        <v>0</v>
      </c>
      <c r="N19" s="470"/>
    </row>
    <row r="20" ht="27" customHeight="1" spans="1:14">
      <c r="A20" s="612" t="s">
        <v>163</v>
      </c>
      <c r="B20" s="611" t="s">
        <v>164</v>
      </c>
      <c r="C20" s="603">
        <v>602.54</v>
      </c>
      <c r="D20" s="470">
        <f t="shared" si="1"/>
        <v>502.54</v>
      </c>
      <c r="E20" s="481">
        <v>490.54</v>
      </c>
      <c r="F20" s="481">
        <v>12</v>
      </c>
      <c r="G20" s="470"/>
      <c r="H20" s="470"/>
      <c r="I20" s="470"/>
      <c r="J20" s="470"/>
      <c r="K20" s="470"/>
      <c r="L20" s="470"/>
      <c r="M20" s="421">
        <v>100</v>
      </c>
      <c r="N20" s="470"/>
    </row>
    <row r="21" ht="27" customHeight="1" spans="1:14">
      <c r="A21" s="612" t="s">
        <v>165</v>
      </c>
      <c r="B21" s="611" t="s">
        <v>166</v>
      </c>
      <c r="C21" s="603">
        <v>400</v>
      </c>
      <c r="D21" s="470">
        <f t="shared" si="1"/>
        <v>400</v>
      </c>
      <c r="E21" s="613">
        <v>400</v>
      </c>
      <c r="F21" s="613">
        <v>0</v>
      </c>
      <c r="G21" s="470"/>
      <c r="H21" s="470"/>
      <c r="I21" s="470"/>
      <c r="J21" s="470"/>
      <c r="K21" s="470"/>
      <c r="L21" s="470"/>
      <c r="M21" s="421">
        <v>0</v>
      </c>
      <c r="N21" s="470"/>
    </row>
    <row r="22" ht="27" customHeight="1" spans="1:14">
      <c r="A22" s="612" t="s">
        <v>167</v>
      </c>
      <c r="B22" s="611" t="s">
        <v>168</v>
      </c>
      <c r="C22" s="603">
        <v>949.72</v>
      </c>
      <c r="D22" s="470">
        <f t="shared" si="1"/>
        <v>889.72</v>
      </c>
      <c r="E22" s="613">
        <v>649.72</v>
      </c>
      <c r="F22" s="613">
        <v>240</v>
      </c>
      <c r="G22" s="470"/>
      <c r="H22" s="470"/>
      <c r="I22" s="470"/>
      <c r="J22" s="470"/>
      <c r="K22" s="470"/>
      <c r="L22" s="470"/>
      <c r="M22" s="421">
        <v>60</v>
      </c>
      <c r="N22" s="470"/>
    </row>
    <row r="23" ht="27" customHeight="1" spans="1:14">
      <c r="A23" s="612" t="s">
        <v>169</v>
      </c>
      <c r="B23" s="611" t="s">
        <v>170</v>
      </c>
      <c r="C23" s="603">
        <v>75</v>
      </c>
      <c r="D23" s="470">
        <f t="shared" si="1"/>
        <v>50</v>
      </c>
      <c r="E23" s="613">
        <v>50</v>
      </c>
      <c r="F23" s="613">
        <v>0</v>
      </c>
      <c r="G23" s="470"/>
      <c r="H23" s="470"/>
      <c r="I23" s="470"/>
      <c r="J23" s="470"/>
      <c r="K23" s="470"/>
      <c r="L23" s="470"/>
      <c r="M23" s="421">
        <v>25</v>
      </c>
      <c r="N23" s="470"/>
    </row>
    <row r="24" ht="27" customHeight="1" spans="1:14">
      <c r="A24" s="612" t="s">
        <v>171</v>
      </c>
      <c r="B24" s="611" t="s">
        <v>172</v>
      </c>
      <c r="C24" s="603">
        <v>270.39</v>
      </c>
      <c r="D24" s="470">
        <f t="shared" si="1"/>
        <v>270.39</v>
      </c>
      <c r="E24" s="614">
        <v>270.39</v>
      </c>
      <c r="F24" s="614">
        <v>0</v>
      </c>
      <c r="G24" s="470"/>
      <c r="H24" s="470"/>
      <c r="I24" s="470"/>
      <c r="J24" s="470"/>
      <c r="K24" s="470"/>
      <c r="L24" s="470"/>
      <c r="M24" s="421">
        <v>0</v>
      </c>
      <c r="N24" s="470"/>
    </row>
    <row r="25" ht="27" customHeight="1" spans="1:14">
      <c r="A25" s="612" t="s">
        <v>173</v>
      </c>
      <c r="B25" s="611" t="s">
        <v>174</v>
      </c>
      <c r="C25" s="603">
        <v>498.59</v>
      </c>
      <c r="D25" s="470">
        <f t="shared" si="1"/>
        <v>498.59</v>
      </c>
      <c r="E25" s="615">
        <v>498.59</v>
      </c>
      <c r="F25" s="534"/>
      <c r="G25" s="470"/>
      <c r="H25" s="470"/>
      <c r="I25" s="470"/>
      <c r="J25" s="470"/>
      <c r="K25" s="470"/>
      <c r="L25" s="470"/>
      <c r="M25" s="421"/>
      <c r="N25" s="470"/>
    </row>
    <row r="26" ht="27" customHeight="1" spans="1:14">
      <c r="A26" s="612" t="s">
        <v>175</v>
      </c>
      <c r="B26" s="611" t="s">
        <v>176</v>
      </c>
      <c r="C26" s="603">
        <v>121.9</v>
      </c>
      <c r="D26" s="470">
        <f t="shared" si="1"/>
        <v>121.9</v>
      </c>
      <c r="E26" s="615">
        <v>121.9</v>
      </c>
      <c r="F26" s="534">
        <v>0</v>
      </c>
      <c r="G26" s="470"/>
      <c r="H26" s="470"/>
      <c r="I26" s="470"/>
      <c r="J26" s="470"/>
      <c r="K26" s="470"/>
      <c r="L26" s="470"/>
      <c r="M26" s="421">
        <v>0</v>
      </c>
      <c r="N26" s="470"/>
    </row>
    <row r="27" ht="27" customHeight="1" spans="1:14">
      <c r="A27" s="612" t="s">
        <v>177</v>
      </c>
      <c r="B27" s="611" t="s">
        <v>178</v>
      </c>
      <c r="C27" s="603">
        <v>151.99</v>
      </c>
      <c r="D27" s="470">
        <f t="shared" si="1"/>
        <v>151.99</v>
      </c>
      <c r="E27" s="615">
        <v>151.99</v>
      </c>
      <c r="F27" s="534"/>
      <c r="G27" s="470"/>
      <c r="H27" s="470"/>
      <c r="I27" s="470"/>
      <c r="J27" s="470"/>
      <c r="K27" s="470"/>
      <c r="L27" s="470"/>
      <c r="M27" s="421"/>
      <c r="N27" s="470"/>
    </row>
    <row r="28" ht="27" customHeight="1" spans="1:14">
      <c r="A28" s="612" t="s">
        <v>179</v>
      </c>
      <c r="B28" s="611" t="s">
        <v>180</v>
      </c>
      <c r="C28" s="517">
        <v>418.32</v>
      </c>
      <c r="D28" s="470">
        <f t="shared" si="1"/>
        <v>418.32</v>
      </c>
      <c r="E28" s="615">
        <v>418.32</v>
      </c>
      <c r="F28" s="534"/>
      <c r="G28" s="470"/>
      <c r="H28" s="470"/>
      <c r="I28" s="470"/>
      <c r="J28" s="470"/>
      <c r="K28" s="470"/>
      <c r="L28" s="470"/>
      <c r="M28" s="421"/>
      <c r="N28" s="470"/>
    </row>
    <row r="29" s="386" customFormat="1" ht="28.5" customHeight="1" spans="1:7">
      <c r="A29" s="404"/>
      <c r="B29" s="404"/>
      <c r="C29" s="404"/>
      <c r="D29" s="404"/>
      <c r="E29" s="404"/>
      <c r="F29" s="404"/>
      <c r="G29" s="404"/>
    </row>
  </sheetData>
  <mergeCells count="13">
    <mergeCell ref="A2:N2"/>
    <mergeCell ref="A3:B3"/>
    <mergeCell ref="M3:N3"/>
    <mergeCell ref="D4:F4"/>
    <mergeCell ref="H4:L4"/>
    <mergeCell ref="A6:B6"/>
    <mergeCell ref="A29:G29"/>
    <mergeCell ref="A4:A5"/>
    <mergeCell ref="B4:B5"/>
    <mergeCell ref="C4:C5"/>
    <mergeCell ref="G4:G5"/>
    <mergeCell ref="M4:M5"/>
    <mergeCell ref="N4:N5"/>
  </mergeCells>
  <printOptions horizontalCentered="1"/>
  <pageMargins left="0.35" right="0.35" top="0.98" bottom="0.98" header="0.51" footer="0.51"/>
  <pageSetup paperSize="9" firstPageNumber="21" orientation="landscape" useFirstPageNumber="1"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showZeros="0" zoomScaleSheetLayoutView="60" workbookViewId="0">
      <selection activeCell="H24" sqref="H24"/>
    </sheetView>
  </sheetViews>
  <sheetFormatPr defaultColWidth="9" defaultRowHeight="14.25" outlineLevelCol="7"/>
  <cols>
    <col min="1" max="1" width="14" style="386" customWidth="1"/>
    <col min="2" max="2" width="20.75" style="386" customWidth="1"/>
    <col min="3" max="3" width="14.625" style="386" customWidth="1"/>
    <col min="4" max="4" width="10.875" style="386" customWidth="1"/>
    <col min="5" max="7" width="14.25" style="386" customWidth="1"/>
    <col min="8" max="8" width="13" style="386" customWidth="1"/>
    <col min="9" max="16384" width="9" style="386" customWidth="1"/>
  </cols>
  <sheetData>
    <row r="1" ht="23.25" customHeight="1" spans="1:1">
      <c r="A1" s="132" t="s">
        <v>194</v>
      </c>
    </row>
    <row r="2" ht="29.25" customHeight="1" spans="1:8">
      <c r="A2" s="587" t="s">
        <v>195</v>
      </c>
      <c r="B2" s="587"/>
      <c r="C2" s="587"/>
      <c r="D2" s="587"/>
      <c r="E2" s="587"/>
      <c r="F2" s="587"/>
      <c r="G2" s="587"/>
      <c r="H2" s="587"/>
    </row>
    <row r="3" ht="29.25" customHeight="1" spans="1:8">
      <c r="A3" s="598" t="s">
        <v>196</v>
      </c>
      <c r="B3" s="598"/>
      <c r="C3" s="599"/>
      <c r="D3" s="589"/>
      <c r="E3" s="589"/>
      <c r="F3" s="589"/>
      <c r="G3" s="600" t="s">
        <v>23</v>
      </c>
      <c r="H3" s="600"/>
    </row>
    <row r="4" s="132" customFormat="1" ht="27" customHeight="1" spans="1:8">
      <c r="A4" s="410" t="s">
        <v>135</v>
      </c>
      <c r="B4" s="410" t="s">
        <v>136</v>
      </c>
      <c r="C4" s="410" t="s">
        <v>28</v>
      </c>
      <c r="D4" s="390" t="s">
        <v>34</v>
      </c>
      <c r="E4" s="390"/>
      <c r="F4" s="390"/>
      <c r="G4" s="390"/>
      <c r="H4" s="476" t="s">
        <v>35</v>
      </c>
    </row>
    <row r="5" s="132" customFormat="1" ht="31.5" customHeight="1" spans="1:8">
      <c r="A5" s="412"/>
      <c r="B5" s="412"/>
      <c r="C5" s="412"/>
      <c r="D5" s="392" t="s">
        <v>38</v>
      </c>
      <c r="E5" s="392" t="s">
        <v>39</v>
      </c>
      <c r="F5" s="392" t="s">
        <v>40</v>
      </c>
      <c r="G5" s="392" t="s">
        <v>41</v>
      </c>
      <c r="H5" s="477"/>
    </row>
    <row r="6" s="384" customFormat="1" ht="27" customHeight="1" spans="1:8">
      <c r="A6" s="601"/>
      <c r="B6" s="602" t="s">
        <v>193</v>
      </c>
      <c r="C6" s="603">
        <f t="shared" ref="C6:H6" si="0">SUM(C7:C28)</f>
        <v>13816.92</v>
      </c>
      <c r="D6" s="603">
        <f t="shared" si="0"/>
        <v>9375.36</v>
      </c>
      <c r="E6" s="603">
        <f t="shared" si="0"/>
        <v>6897.32</v>
      </c>
      <c r="F6" s="603">
        <f t="shared" si="0"/>
        <v>1388.73</v>
      </c>
      <c r="G6" s="603">
        <f t="shared" si="0"/>
        <v>1089.31</v>
      </c>
      <c r="H6" s="517">
        <f t="shared" si="0"/>
        <v>4441.56</v>
      </c>
    </row>
    <row r="7" s="384" customFormat="1" ht="27" customHeight="1" spans="1:8">
      <c r="A7" s="540" t="s">
        <v>138</v>
      </c>
      <c r="B7" s="541" t="s">
        <v>139</v>
      </c>
      <c r="C7" s="542">
        <f>D7+H7</f>
        <v>2.48</v>
      </c>
      <c r="D7" s="421">
        <v>2.48</v>
      </c>
      <c r="E7" s="542">
        <v>0</v>
      </c>
      <c r="F7" s="596">
        <v>0</v>
      </c>
      <c r="G7" s="596">
        <v>2.48</v>
      </c>
      <c r="H7" s="421">
        <v>0</v>
      </c>
    </row>
    <row r="8" s="384" customFormat="1" ht="27" customHeight="1" spans="1:8">
      <c r="A8" s="540" t="s">
        <v>140</v>
      </c>
      <c r="B8" s="541" t="s">
        <v>141</v>
      </c>
      <c r="C8" s="542">
        <f t="shared" ref="C8:C28" si="1">D8+H8</f>
        <v>45.6</v>
      </c>
      <c r="D8" s="421">
        <v>45.6</v>
      </c>
      <c r="E8" s="542">
        <v>45.6</v>
      </c>
      <c r="F8" s="596">
        <v>0</v>
      </c>
      <c r="G8" s="596">
        <v>0</v>
      </c>
      <c r="H8" s="421">
        <v>0</v>
      </c>
    </row>
    <row r="9" s="384" customFormat="1" ht="27" customHeight="1" spans="1:8">
      <c r="A9" s="540" t="s">
        <v>142</v>
      </c>
      <c r="B9" s="541" t="s">
        <v>143</v>
      </c>
      <c r="C9" s="542">
        <f t="shared" si="1"/>
        <v>400.73</v>
      </c>
      <c r="D9" s="421">
        <v>400.73</v>
      </c>
      <c r="E9" s="542">
        <v>400.73</v>
      </c>
      <c r="F9" s="596">
        <v>0</v>
      </c>
      <c r="G9" s="596">
        <v>0</v>
      </c>
      <c r="H9" s="421">
        <v>0</v>
      </c>
    </row>
    <row r="10" s="384" customFormat="1" ht="27" customHeight="1" spans="1:8">
      <c r="A10" s="540" t="s">
        <v>197</v>
      </c>
      <c r="B10" s="541" t="s">
        <v>144</v>
      </c>
      <c r="C10" s="542">
        <f t="shared" si="1"/>
        <v>2809.15</v>
      </c>
      <c r="D10" s="421">
        <v>2591.95</v>
      </c>
      <c r="E10" s="421">
        <v>2035.53</v>
      </c>
      <c r="F10" s="421">
        <v>556.42</v>
      </c>
      <c r="G10" s="421">
        <v>0</v>
      </c>
      <c r="H10" s="421">
        <v>217.2</v>
      </c>
    </row>
    <row r="11" s="384" customFormat="1" ht="27" customHeight="1" spans="1:8">
      <c r="A11" s="540" t="s">
        <v>145</v>
      </c>
      <c r="B11" s="541" t="s">
        <v>146</v>
      </c>
      <c r="C11" s="542">
        <f t="shared" si="1"/>
        <v>948.24</v>
      </c>
      <c r="D11" s="421">
        <v>763.24</v>
      </c>
      <c r="E11" s="542">
        <v>585.08</v>
      </c>
      <c r="F11" s="596">
        <v>100.77</v>
      </c>
      <c r="G11" s="596">
        <v>77.39</v>
      </c>
      <c r="H11" s="421">
        <v>185</v>
      </c>
    </row>
    <row r="12" s="384" customFormat="1" ht="27" customHeight="1" spans="1:8">
      <c r="A12" s="540" t="s">
        <v>147</v>
      </c>
      <c r="B12" s="541" t="s">
        <v>148</v>
      </c>
      <c r="C12" s="542">
        <f t="shared" si="1"/>
        <v>1108.2</v>
      </c>
      <c r="D12" s="421">
        <v>1057.2</v>
      </c>
      <c r="E12" s="542">
        <v>729.52</v>
      </c>
      <c r="F12" s="596">
        <v>110.1</v>
      </c>
      <c r="G12" s="596">
        <v>217.58</v>
      </c>
      <c r="H12" s="421">
        <v>51</v>
      </c>
    </row>
    <row r="13" s="384" customFormat="1" ht="27" customHeight="1" spans="1:8">
      <c r="A13" s="540" t="s">
        <v>149</v>
      </c>
      <c r="B13" s="541" t="s">
        <v>150</v>
      </c>
      <c r="C13" s="542">
        <f t="shared" si="1"/>
        <v>843.2</v>
      </c>
      <c r="D13" s="421">
        <v>492.2</v>
      </c>
      <c r="E13" s="542">
        <v>412.35</v>
      </c>
      <c r="F13" s="596">
        <v>77.7</v>
      </c>
      <c r="G13" s="596">
        <v>2.15</v>
      </c>
      <c r="H13" s="421">
        <v>351</v>
      </c>
    </row>
    <row r="14" s="384" customFormat="1" ht="27" customHeight="1" spans="1:8">
      <c r="A14" s="540" t="s">
        <v>151</v>
      </c>
      <c r="B14" s="541" t="s">
        <v>152</v>
      </c>
      <c r="C14" s="542">
        <f t="shared" si="1"/>
        <v>3.85</v>
      </c>
      <c r="D14" s="421">
        <v>3.85</v>
      </c>
      <c r="E14" s="421">
        <v>0</v>
      </c>
      <c r="F14" s="421">
        <v>3.85</v>
      </c>
      <c r="G14" s="421">
        <v>0</v>
      </c>
      <c r="H14" s="421">
        <v>0</v>
      </c>
    </row>
    <row r="15" s="384" customFormat="1" ht="27" customHeight="1" spans="1:8">
      <c r="A15" s="540" t="s">
        <v>153</v>
      </c>
      <c r="B15" s="541" t="s">
        <v>154</v>
      </c>
      <c r="C15" s="542">
        <f t="shared" si="1"/>
        <v>505.25</v>
      </c>
      <c r="D15" s="421">
        <v>491.25</v>
      </c>
      <c r="E15" s="421">
        <v>400.97</v>
      </c>
      <c r="F15" s="421">
        <v>69.55</v>
      </c>
      <c r="G15" s="421">
        <v>20.73</v>
      </c>
      <c r="H15" s="421">
        <v>14</v>
      </c>
    </row>
    <row r="16" s="384" customFormat="1" ht="27" customHeight="1" spans="1:8">
      <c r="A16" s="540" t="s">
        <v>155</v>
      </c>
      <c r="B16" s="541" t="s">
        <v>156</v>
      </c>
      <c r="C16" s="542">
        <f t="shared" si="1"/>
        <v>1786.85</v>
      </c>
      <c r="D16" s="421">
        <v>118.19</v>
      </c>
      <c r="E16" s="542">
        <v>0</v>
      </c>
      <c r="F16" s="596">
        <v>118.19</v>
      </c>
      <c r="G16" s="596">
        <v>0</v>
      </c>
      <c r="H16" s="421">
        <v>1668.66</v>
      </c>
    </row>
    <row r="17" s="384" customFormat="1" ht="27" customHeight="1" spans="1:8">
      <c r="A17" s="540" t="s">
        <v>157</v>
      </c>
      <c r="B17" s="541" t="s">
        <v>158</v>
      </c>
      <c r="C17" s="542">
        <f t="shared" si="1"/>
        <v>378.52</v>
      </c>
      <c r="D17" s="421">
        <v>110.82</v>
      </c>
      <c r="E17" s="421">
        <v>93.42</v>
      </c>
      <c r="F17" s="421">
        <v>17.4</v>
      </c>
      <c r="G17" s="421">
        <v>0</v>
      </c>
      <c r="H17" s="421">
        <v>267.7</v>
      </c>
    </row>
    <row r="18" s="384" customFormat="1" ht="27" customHeight="1" spans="1:8">
      <c r="A18" s="540" t="s">
        <v>159</v>
      </c>
      <c r="B18" s="541" t="s">
        <v>160</v>
      </c>
      <c r="C18" s="542">
        <f t="shared" si="1"/>
        <v>806.88</v>
      </c>
      <c r="D18" s="421">
        <v>404.88</v>
      </c>
      <c r="E18" s="542">
        <v>354.48</v>
      </c>
      <c r="F18" s="596">
        <v>50.4</v>
      </c>
      <c r="G18" s="596">
        <v>0</v>
      </c>
      <c r="H18" s="421">
        <v>402</v>
      </c>
    </row>
    <row r="19" s="384" customFormat="1" ht="27" customHeight="1" spans="1:8">
      <c r="A19" s="540" t="s">
        <v>161</v>
      </c>
      <c r="B19" s="541" t="s">
        <v>162</v>
      </c>
      <c r="C19" s="542">
        <f t="shared" si="1"/>
        <v>689.52</v>
      </c>
      <c r="D19" s="421">
        <v>404.52</v>
      </c>
      <c r="E19" s="542">
        <v>278.78</v>
      </c>
      <c r="F19" s="596">
        <v>125.74</v>
      </c>
      <c r="G19" s="596">
        <v>0</v>
      </c>
      <c r="H19" s="421">
        <v>285</v>
      </c>
    </row>
    <row r="20" s="384" customFormat="1" ht="27" customHeight="1" spans="1:8">
      <c r="A20" s="540" t="s">
        <v>163</v>
      </c>
      <c r="B20" s="541" t="s">
        <v>164</v>
      </c>
      <c r="C20" s="542">
        <f t="shared" si="1"/>
        <v>602.54</v>
      </c>
      <c r="D20" s="421">
        <v>345.54</v>
      </c>
      <c r="E20" s="542">
        <v>294.49</v>
      </c>
      <c r="F20" s="596">
        <v>51.05</v>
      </c>
      <c r="G20" s="596">
        <v>0</v>
      </c>
      <c r="H20" s="421">
        <v>257</v>
      </c>
    </row>
    <row r="21" s="384" customFormat="1" ht="27" customHeight="1" spans="1:8">
      <c r="A21" s="540" t="s">
        <v>165</v>
      </c>
      <c r="B21" s="541" t="s">
        <v>166</v>
      </c>
      <c r="C21" s="542">
        <f t="shared" si="1"/>
        <v>400</v>
      </c>
      <c r="D21" s="421">
        <v>0</v>
      </c>
      <c r="E21" s="542">
        <v>0</v>
      </c>
      <c r="F21" s="596">
        <v>0</v>
      </c>
      <c r="G21" s="596">
        <v>0</v>
      </c>
      <c r="H21" s="421">
        <v>400</v>
      </c>
    </row>
    <row r="22" ht="27" customHeight="1" spans="1:8">
      <c r="A22" s="540" t="s">
        <v>167</v>
      </c>
      <c r="B22" s="541" t="s">
        <v>168</v>
      </c>
      <c r="C22" s="542">
        <f t="shared" si="1"/>
        <v>949.72</v>
      </c>
      <c r="D22" s="421">
        <v>681.72</v>
      </c>
      <c r="E22" s="542">
        <v>574.16</v>
      </c>
      <c r="F22" s="596">
        <v>107.56</v>
      </c>
      <c r="G22" s="596">
        <v>0</v>
      </c>
      <c r="H22" s="421">
        <v>268</v>
      </c>
    </row>
    <row r="23" ht="27" customHeight="1" spans="1:8">
      <c r="A23" s="540" t="s">
        <v>169</v>
      </c>
      <c r="B23" s="541" t="s">
        <v>170</v>
      </c>
      <c r="C23" s="542">
        <f t="shared" si="1"/>
        <v>75</v>
      </c>
      <c r="D23" s="421">
        <v>0</v>
      </c>
      <c r="E23" s="542">
        <v>0</v>
      </c>
      <c r="F23" s="596">
        <v>0</v>
      </c>
      <c r="G23" s="596">
        <v>0</v>
      </c>
      <c r="H23" s="421">
        <v>75</v>
      </c>
    </row>
    <row r="24" ht="27" customHeight="1" spans="1:8">
      <c r="A24" s="540" t="s">
        <v>171</v>
      </c>
      <c r="B24" s="541" t="s">
        <v>172</v>
      </c>
      <c r="C24" s="542">
        <f t="shared" si="1"/>
        <v>270.39</v>
      </c>
      <c r="D24" s="421">
        <v>270.39</v>
      </c>
      <c r="E24" s="542">
        <v>0</v>
      </c>
      <c r="F24" s="596">
        <v>0</v>
      </c>
      <c r="G24" s="596">
        <v>270.39</v>
      </c>
      <c r="H24" s="421">
        <v>0</v>
      </c>
    </row>
    <row r="25" ht="27" customHeight="1" spans="1:8">
      <c r="A25" s="540" t="s">
        <v>173</v>
      </c>
      <c r="B25" s="541" t="s">
        <v>174</v>
      </c>
      <c r="C25" s="542">
        <f t="shared" si="1"/>
        <v>498.59</v>
      </c>
      <c r="D25" s="421">
        <v>498.59</v>
      </c>
      <c r="E25" s="421">
        <v>0</v>
      </c>
      <c r="F25" s="421">
        <v>0</v>
      </c>
      <c r="G25" s="421">
        <v>498.59</v>
      </c>
      <c r="H25" s="421">
        <v>0</v>
      </c>
    </row>
    <row r="26" s="463" customFormat="1" ht="27" customHeight="1" spans="1:8">
      <c r="A26" s="540" t="s">
        <v>175</v>
      </c>
      <c r="B26" s="541" t="s">
        <v>176</v>
      </c>
      <c r="C26" s="542">
        <f t="shared" si="1"/>
        <v>121.9</v>
      </c>
      <c r="D26" s="421">
        <v>121.9</v>
      </c>
      <c r="E26" s="542">
        <v>121.9</v>
      </c>
      <c r="F26" s="596">
        <v>0</v>
      </c>
      <c r="G26" s="596">
        <v>0</v>
      </c>
      <c r="H26" s="421">
        <v>0</v>
      </c>
    </row>
    <row r="27" s="463" customFormat="1" ht="27" customHeight="1" spans="1:8">
      <c r="A27" s="540" t="s">
        <v>177</v>
      </c>
      <c r="B27" s="541" t="s">
        <v>178</v>
      </c>
      <c r="C27" s="542">
        <f t="shared" si="1"/>
        <v>151.99</v>
      </c>
      <c r="D27" s="421">
        <v>151.99</v>
      </c>
      <c r="E27" s="421">
        <v>151.99</v>
      </c>
      <c r="F27" s="596"/>
      <c r="G27" s="596"/>
      <c r="H27" s="421"/>
    </row>
    <row r="28" s="463" customFormat="1" ht="27" customHeight="1" spans="1:8">
      <c r="A28" s="540" t="s">
        <v>179</v>
      </c>
      <c r="B28" s="541" t="s">
        <v>180</v>
      </c>
      <c r="C28" s="542">
        <f t="shared" si="1"/>
        <v>418.32</v>
      </c>
      <c r="D28" s="421">
        <v>418.32</v>
      </c>
      <c r="E28" s="421">
        <v>418.32</v>
      </c>
      <c r="F28" s="596"/>
      <c r="G28" s="596"/>
      <c r="H28" s="421"/>
    </row>
    <row r="29" ht="27" customHeight="1" spans="1:8">
      <c r="A29" s="404" t="s">
        <v>132</v>
      </c>
      <c r="B29" s="404"/>
      <c r="C29" s="404"/>
      <c r="D29" s="404"/>
      <c r="E29" s="404"/>
      <c r="F29" s="404"/>
      <c r="G29" s="404"/>
      <c r="H29" s="404"/>
    </row>
    <row r="30" spans="4:5">
      <c r="D30" s="604"/>
      <c r="E30" s="604"/>
    </row>
    <row r="31" spans="4:5">
      <c r="D31" s="604"/>
      <c r="E31" s="604"/>
    </row>
    <row r="32" spans="4:5">
      <c r="D32" s="604"/>
      <c r="E32" s="604"/>
    </row>
    <row r="33" spans="4:5">
      <c r="D33" s="604"/>
      <c r="E33" s="604"/>
    </row>
    <row r="34" spans="4:5">
      <c r="D34" s="604"/>
      <c r="E34" s="604"/>
    </row>
    <row r="35" spans="4:5">
      <c r="D35" s="604"/>
      <c r="E35" s="604"/>
    </row>
    <row r="36" spans="4:5">
      <c r="D36" s="604"/>
      <c r="E36" s="604"/>
    </row>
  </sheetData>
  <mergeCells count="9">
    <mergeCell ref="A2:H2"/>
    <mergeCell ref="A3:B3"/>
    <mergeCell ref="G3:H3"/>
    <mergeCell ref="D4:G4"/>
    <mergeCell ref="A29:H29"/>
    <mergeCell ref="A4:A5"/>
    <mergeCell ref="B4:B5"/>
    <mergeCell ref="C4:C5"/>
    <mergeCell ref="H4:H5"/>
  </mergeCells>
  <printOptions horizontalCentered="1"/>
  <pageMargins left="0.35" right="0.35" top="0.98" bottom="0.98" header="0.51" footer="0.51"/>
  <pageSetup paperSize="9" orientation="landscape" useFirstPageNumber="1"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showZeros="0" zoomScaleSheetLayoutView="60" workbookViewId="0">
      <selection activeCell="G16" sqref="G16"/>
    </sheetView>
  </sheetViews>
  <sheetFormatPr defaultColWidth="9" defaultRowHeight="14.25"/>
  <cols>
    <col min="1" max="1" width="11.875" customWidth="1"/>
    <col min="2" max="3" width="10" customWidth="1"/>
    <col min="4" max="4" width="9.125" customWidth="1"/>
    <col min="5" max="5" width="9.375"/>
    <col min="8" max="8" width="9.375"/>
    <col min="10" max="10" width="6.875" customWidth="1"/>
    <col min="12" max="12" width="9.375"/>
    <col min="15" max="15" width="5.25" customWidth="1"/>
  </cols>
  <sheetData>
    <row r="1" s="386" customFormat="1" ht="23.25" customHeight="1" spans="1:1">
      <c r="A1" s="132" t="s">
        <v>198</v>
      </c>
    </row>
    <row r="2" s="386" customFormat="1" ht="29.25" customHeight="1" spans="1:15">
      <c r="A2" s="587" t="s">
        <v>199</v>
      </c>
      <c r="B2" s="587"/>
      <c r="C2" s="587"/>
      <c r="D2" s="587"/>
      <c r="E2" s="587"/>
      <c r="F2" s="587"/>
      <c r="G2" s="587"/>
      <c r="H2" s="587"/>
      <c r="I2" s="587"/>
      <c r="J2" s="587"/>
      <c r="K2" s="587"/>
      <c r="L2" s="587"/>
      <c r="M2" s="587"/>
      <c r="N2" s="587"/>
      <c r="O2" s="587"/>
    </row>
    <row r="3" s="386" customFormat="1" ht="29.25" customHeight="1" spans="1:15">
      <c r="A3" s="588"/>
      <c r="C3" s="588"/>
      <c r="D3" s="589"/>
      <c r="F3" s="588"/>
      <c r="N3" s="597" t="s">
        <v>23</v>
      </c>
      <c r="O3" s="597"/>
    </row>
    <row r="4" s="462" customFormat="1" ht="28.5" customHeight="1" spans="1:15">
      <c r="A4" s="466" t="s">
        <v>135</v>
      </c>
      <c r="B4" s="590" t="s">
        <v>200</v>
      </c>
      <c r="C4" s="591" t="s">
        <v>201</v>
      </c>
      <c r="D4" s="591" t="s">
        <v>202</v>
      </c>
      <c r="E4" s="592" t="s">
        <v>203</v>
      </c>
      <c r="F4" s="591" t="s">
        <v>204</v>
      </c>
      <c r="G4" s="591" t="s">
        <v>205</v>
      </c>
      <c r="H4" s="591" t="s">
        <v>206</v>
      </c>
      <c r="I4" s="591" t="s">
        <v>207</v>
      </c>
      <c r="J4" s="591" t="s">
        <v>208</v>
      </c>
      <c r="K4" s="591" t="s">
        <v>209</v>
      </c>
      <c r="L4" s="591" t="s">
        <v>210</v>
      </c>
      <c r="M4" s="591" t="s">
        <v>211</v>
      </c>
      <c r="N4" s="591" t="s">
        <v>212</v>
      </c>
      <c r="O4" s="591" t="s">
        <v>213</v>
      </c>
    </row>
    <row r="5" s="462" customFormat="1" ht="28.5" customHeight="1" spans="1:15">
      <c r="A5" s="466"/>
      <c r="B5" s="467"/>
      <c r="C5" s="591"/>
      <c r="D5" s="591"/>
      <c r="E5" s="592"/>
      <c r="F5" s="591"/>
      <c r="G5" s="591"/>
      <c r="H5" s="591"/>
      <c r="I5" s="591"/>
      <c r="J5" s="591"/>
      <c r="K5" s="591"/>
      <c r="L5" s="591"/>
      <c r="M5" s="591"/>
      <c r="N5" s="591"/>
      <c r="O5" s="591"/>
    </row>
    <row r="6" ht="27" customHeight="1" spans="1:15">
      <c r="A6" s="470"/>
      <c r="B6" s="593" t="s">
        <v>193</v>
      </c>
      <c r="C6" s="594">
        <f>SUM(C7:C28)</f>
        <v>13816.92</v>
      </c>
      <c r="D6" s="594">
        <f t="shared" ref="D6:L6" si="0">SUM(D7:D28)</f>
        <v>1723.43</v>
      </c>
      <c r="E6" s="594">
        <f t="shared" si="0"/>
        <v>2804.88</v>
      </c>
      <c r="F6" s="594">
        <f t="shared" si="0"/>
        <v>0</v>
      </c>
      <c r="G6" s="594">
        <f t="shared" si="0"/>
        <v>22.3</v>
      </c>
      <c r="H6" s="594">
        <f t="shared" si="0"/>
        <v>7940.75</v>
      </c>
      <c r="I6" s="594">
        <f t="shared" si="0"/>
        <v>30</v>
      </c>
      <c r="J6" s="594">
        <f t="shared" si="0"/>
        <v>0</v>
      </c>
      <c r="K6" s="594">
        <f t="shared" si="0"/>
        <v>0</v>
      </c>
      <c r="L6" s="594">
        <f t="shared" si="0"/>
        <v>1295.56</v>
      </c>
      <c r="M6" s="470"/>
      <c r="N6" s="470"/>
      <c r="O6" s="470"/>
    </row>
    <row r="7" ht="27" customHeight="1" spans="1:15">
      <c r="A7" s="595" t="s">
        <v>138</v>
      </c>
      <c r="B7" s="420" t="s">
        <v>139</v>
      </c>
      <c r="C7" s="596">
        <v>2.48</v>
      </c>
      <c r="D7" s="596">
        <v>0</v>
      </c>
      <c r="E7" s="596">
        <v>0</v>
      </c>
      <c r="F7" s="596">
        <v>0</v>
      </c>
      <c r="G7" s="596">
        <v>0</v>
      </c>
      <c r="H7" s="596">
        <v>0</v>
      </c>
      <c r="I7" s="596">
        <v>0</v>
      </c>
      <c r="J7" s="596">
        <v>0</v>
      </c>
      <c r="K7" s="596">
        <v>0</v>
      </c>
      <c r="L7" s="596">
        <v>2.48</v>
      </c>
      <c r="M7" s="470"/>
      <c r="N7" s="470"/>
      <c r="O7" s="470"/>
    </row>
    <row r="8" ht="27" customHeight="1" spans="1:15">
      <c r="A8" s="595" t="s">
        <v>140</v>
      </c>
      <c r="B8" s="420" t="s">
        <v>141</v>
      </c>
      <c r="C8" s="596">
        <v>45.6</v>
      </c>
      <c r="D8" s="596">
        <v>45.6</v>
      </c>
      <c r="E8" s="596">
        <v>0</v>
      </c>
      <c r="F8" s="596">
        <v>0</v>
      </c>
      <c r="G8" s="596">
        <v>0</v>
      </c>
      <c r="H8" s="596">
        <v>0</v>
      </c>
      <c r="I8" s="596">
        <v>0</v>
      </c>
      <c r="J8" s="596">
        <v>0</v>
      </c>
      <c r="K8" s="596">
        <v>0</v>
      </c>
      <c r="L8" s="596">
        <v>0</v>
      </c>
      <c r="M8" s="470"/>
      <c r="N8" s="470"/>
      <c r="O8" s="470"/>
    </row>
    <row r="9" ht="27" customHeight="1" spans="1:15">
      <c r="A9" s="595" t="s">
        <v>142</v>
      </c>
      <c r="B9" s="420" t="s">
        <v>143</v>
      </c>
      <c r="C9" s="596">
        <v>400.73</v>
      </c>
      <c r="D9" s="596">
        <v>0</v>
      </c>
      <c r="E9" s="596">
        <v>0</v>
      </c>
      <c r="F9" s="596">
        <v>0</v>
      </c>
      <c r="G9" s="596">
        <v>0</v>
      </c>
      <c r="H9" s="596">
        <v>400.73</v>
      </c>
      <c r="I9" s="596">
        <v>0</v>
      </c>
      <c r="J9" s="596">
        <v>0</v>
      </c>
      <c r="K9" s="596">
        <v>0</v>
      </c>
      <c r="L9" s="596">
        <v>0</v>
      </c>
      <c r="M9" s="470"/>
      <c r="N9" s="470"/>
      <c r="O9" s="470"/>
    </row>
    <row r="10" ht="27" customHeight="1" spans="1:15">
      <c r="A10" s="595" t="s">
        <v>197</v>
      </c>
      <c r="B10" s="420" t="s">
        <v>144</v>
      </c>
      <c r="C10" s="596">
        <v>2809.15</v>
      </c>
      <c r="D10" s="596">
        <v>1093.27</v>
      </c>
      <c r="E10" s="596">
        <v>425.41</v>
      </c>
      <c r="F10" s="596">
        <v>0</v>
      </c>
      <c r="G10" s="596">
        <v>22.3</v>
      </c>
      <c r="H10" s="596">
        <v>1268.17</v>
      </c>
      <c r="I10" s="596">
        <v>0</v>
      </c>
      <c r="J10" s="596">
        <v>0</v>
      </c>
      <c r="K10" s="596">
        <v>0</v>
      </c>
      <c r="L10" s="596">
        <v>0</v>
      </c>
      <c r="M10" s="470"/>
      <c r="N10" s="470"/>
      <c r="O10" s="470"/>
    </row>
    <row r="11" ht="27" customHeight="1" spans="1:15">
      <c r="A11" s="595" t="s">
        <v>145</v>
      </c>
      <c r="B11" s="420" t="s">
        <v>146</v>
      </c>
      <c r="C11" s="596">
        <v>948.24</v>
      </c>
      <c r="D11" s="596">
        <v>0</v>
      </c>
      <c r="E11" s="596">
        <v>0</v>
      </c>
      <c r="F11" s="596">
        <v>0</v>
      </c>
      <c r="G11" s="596">
        <v>0</v>
      </c>
      <c r="H11" s="596">
        <v>870.85</v>
      </c>
      <c r="I11" s="596">
        <v>0</v>
      </c>
      <c r="J11" s="596">
        <v>0</v>
      </c>
      <c r="K11" s="596">
        <v>0</v>
      </c>
      <c r="L11" s="596">
        <v>77.39</v>
      </c>
      <c r="M11" s="470"/>
      <c r="N11" s="470"/>
      <c r="O11" s="470"/>
    </row>
    <row r="12" ht="27" customHeight="1" spans="1:15">
      <c r="A12" s="595" t="s">
        <v>147</v>
      </c>
      <c r="B12" s="420" t="s">
        <v>148</v>
      </c>
      <c r="C12" s="596">
        <v>1108.2</v>
      </c>
      <c r="D12" s="596">
        <v>0</v>
      </c>
      <c r="E12" s="596">
        <v>0</v>
      </c>
      <c r="F12" s="596">
        <v>0</v>
      </c>
      <c r="G12" s="596">
        <v>0</v>
      </c>
      <c r="H12" s="596">
        <v>890.62</v>
      </c>
      <c r="I12" s="596">
        <v>0</v>
      </c>
      <c r="J12" s="596">
        <v>0</v>
      </c>
      <c r="K12" s="596">
        <v>0</v>
      </c>
      <c r="L12" s="596">
        <v>217.58</v>
      </c>
      <c r="M12" s="470"/>
      <c r="N12" s="470"/>
      <c r="O12" s="470"/>
    </row>
    <row r="13" ht="27" customHeight="1" spans="1:15">
      <c r="A13" s="595" t="s">
        <v>149</v>
      </c>
      <c r="B13" s="420" t="s">
        <v>150</v>
      </c>
      <c r="C13" s="596">
        <v>843.2</v>
      </c>
      <c r="D13" s="596">
        <v>0</v>
      </c>
      <c r="E13" s="596">
        <v>0</v>
      </c>
      <c r="F13" s="596">
        <v>0</v>
      </c>
      <c r="G13" s="596">
        <v>0</v>
      </c>
      <c r="H13" s="596">
        <v>841.05</v>
      </c>
      <c r="I13" s="596">
        <v>0</v>
      </c>
      <c r="J13" s="596">
        <v>0</v>
      </c>
      <c r="K13" s="596">
        <v>0</v>
      </c>
      <c r="L13" s="596">
        <v>2.15</v>
      </c>
      <c r="M13" s="470"/>
      <c r="N13" s="470"/>
      <c r="O13" s="470"/>
    </row>
    <row r="14" ht="27" customHeight="1" spans="1:15">
      <c r="A14" s="595" t="s">
        <v>151</v>
      </c>
      <c r="B14" s="420" t="s">
        <v>152</v>
      </c>
      <c r="C14" s="596">
        <v>3.85</v>
      </c>
      <c r="D14" s="596">
        <v>0</v>
      </c>
      <c r="E14" s="596">
        <v>0</v>
      </c>
      <c r="F14" s="596">
        <v>0</v>
      </c>
      <c r="G14" s="596">
        <v>0</v>
      </c>
      <c r="H14" s="596">
        <v>3.85</v>
      </c>
      <c r="I14" s="596">
        <v>0</v>
      </c>
      <c r="J14" s="596">
        <v>0</v>
      </c>
      <c r="K14" s="596">
        <v>0</v>
      </c>
      <c r="L14" s="596">
        <v>0</v>
      </c>
      <c r="M14" s="470"/>
      <c r="N14" s="470"/>
      <c r="O14" s="470"/>
    </row>
    <row r="15" ht="27" customHeight="1" spans="1:15">
      <c r="A15" s="595" t="s">
        <v>153</v>
      </c>
      <c r="B15" s="420" t="s">
        <v>154</v>
      </c>
      <c r="C15" s="596">
        <v>505.25</v>
      </c>
      <c r="D15" s="596">
        <v>314.99</v>
      </c>
      <c r="E15" s="596">
        <v>42.62</v>
      </c>
      <c r="F15" s="596">
        <v>0</v>
      </c>
      <c r="G15" s="596">
        <v>0</v>
      </c>
      <c r="H15" s="596">
        <v>126.91</v>
      </c>
      <c r="I15" s="596">
        <v>0</v>
      </c>
      <c r="J15" s="596">
        <v>0</v>
      </c>
      <c r="K15" s="596">
        <v>0</v>
      </c>
      <c r="L15" s="596">
        <v>20.73</v>
      </c>
      <c r="M15" s="470"/>
      <c r="N15" s="470"/>
      <c r="O15" s="470"/>
    </row>
    <row r="16" ht="27" customHeight="1" spans="1:15">
      <c r="A16" s="595" t="s">
        <v>155</v>
      </c>
      <c r="B16" s="420" t="s">
        <v>156</v>
      </c>
      <c r="C16" s="596">
        <v>1786.85</v>
      </c>
      <c r="D16" s="596">
        <v>0</v>
      </c>
      <c r="E16" s="596">
        <v>1786.85</v>
      </c>
      <c r="F16" s="596">
        <v>0</v>
      </c>
      <c r="G16" s="596">
        <v>0</v>
      </c>
      <c r="H16" s="596">
        <v>0</v>
      </c>
      <c r="I16" s="596">
        <v>0</v>
      </c>
      <c r="J16" s="596">
        <v>0</v>
      </c>
      <c r="K16" s="596">
        <v>0</v>
      </c>
      <c r="L16" s="596">
        <v>0</v>
      </c>
      <c r="M16" s="470"/>
      <c r="N16" s="470"/>
      <c r="O16" s="470"/>
    </row>
    <row r="17" ht="27" customHeight="1" spans="1:15">
      <c r="A17" s="595" t="s">
        <v>157</v>
      </c>
      <c r="B17" s="420" t="s">
        <v>158</v>
      </c>
      <c r="C17" s="596">
        <v>378.52</v>
      </c>
      <c r="D17" s="596">
        <v>0</v>
      </c>
      <c r="E17" s="596">
        <v>150</v>
      </c>
      <c r="F17" s="596">
        <v>0</v>
      </c>
      <c r="G17" s="596">
        <v>0</v>
      </c>
      <c r="H17" s="596">
        <v>228.52</v>
      </c>
      <c r="I17" s="596">
        <v>0</v>
      </c>
      <c r="J17" s="596">
        <v>0</v>
      </c>
      <c r="K17" s="596">
        <v>0</v>
      </c>
      <c r="L17" s="596">
        <v>0</v>
      </c>
      <c r="M17" s="470"/>
      <c r="N17" s="470"/>
      <c r="O17" s="470"/>
    </row>
    <row r="18" ht="27" customHeight="1" spans="1:15">
      <c r="A18" s="595" t="s">
        <v>159</v>
      </c>
      <c r="B18" s="420" t="s">
        <v>160</v>
      </c>
      <c r="C18" s="596">
        <v>806.88</v>
      </c>
      <c r="D18" s="596">
        <v>0</v>
      </c>
      <c r="E18" s="596">
        <v>0</v>
      </c>
      <c r="F18" s="596">
        <v>0</v>
      </c>
      <c r="G18" s="596">
        <v>0</v>
      </c>
      <c r="H18" s="596">
        <v>806.88</v>
      </c>
      <c r="I18" s="596">
        <v>0</v>
      </c>
      <c r="J18" s="596">
        <v>0</v>
      </c>
      <c r="K18" s="596">
        <v>0</v>
      </c>
      <c r="L18" s="596">
        <v>0</v>
      </c>
      <c r="M18" s="470"/>
      <c r="N18" s="470"/>
      <c r="O18" s="470"/>
    </row>
    <row r="19" ht="27" customHeight="1" spans="1:15">
      <c r="A19" s="595" t="s">
        <v>161</v>
      </c>
      <c r="B19" s="420" t="s">
        <v>162</v>
      </c>
      <c r="C19" s="596">
        <v>689.52</v>
      </c>
      <c r="D19" s="596">
        <v>32.4</v>
      </c>
      <c r="E19" s="596">
        <v>0</v>
      </c>
      <c r="F19" s="596">
        <v>0</v>
      </c>
      <c r="G19" s="596">
        <v>0</v>
      </c>
      <c r="H19" s="596">
        <v>450.87</v>
      </c>
      <c r="I19" s="596">
        <v>0</v>
      </c>
      <c r="J19" s="596">
        <v>0</v>
      </c>
      <c r="K19" s="596">
        <v>0</v>
      </c>
      <c r="L19" s="596">
        <v>206.25</v>
      </c>
      <c r="M19" s="470"/>
      <c r="N19" s="470"/>
      <c r="O19" s="470"/>
    </row>
    <row r="20" ht="27" customHeight="1" spans="1:15">
      <c r="A20" s="595" t="s">
        <v>163</v>
      </c>
      <c r="B20" s="420" t="s">
        <v>164</v>
      </c>
      <c r="C20" s="596">
        <v>602.54</v>
      </c>
      <c r="D20" s="596">
        <v>0</v>
      </c>
      <c r="E20" s="596">
        <v>0</v>
      </c>
      <c r="F20" s="596">
        <v>0</v>
      </c>
      <c r="G20" s="596">
        <v>0</v>
      </c>
      <c r="H20" s="596">
        <v>572.54</v>
      </c>
      <c r="I20" s="596">
        <v>30</v>
      </c>
      <c r="J20" s="596">
        <v>0</v>
      </c>
      <c r="K20" s="596">
        <v>0</v>
      </c>
      <c r="L20" s="596">
        <v>0</v>
      </c>
      <c r="M20" s="470"/>
      <c r="N20" s="470"/>
      <c r="O20" s="470"/>
    </row>
    <row r="21" ht="27" customHeight="1" spans="1:15">
      <c r="A21" s="595" t="s">
        <v>165</v>
      </c>
      <c r="B21" s="420" t="s">
        <v>166</v>
      </c>
      <c r="C21" s="596">
        <v>400</v>
      </c>
      <c r="D21" s="596">
        <v>0</v>
      </c>
      <c r="E21" s="596">
        <v>400</v>
      </c>
      <c r="F21" s="596">
        <v>0</v>
      </c>
      <c r="G21" s="596">
        <v>0</v>
      </c>
      <c r="H21" s="596">
        <v>0</v>
      </c>
      <c r="I21" s="596">
        <v>0</v>
      </c>
      <c r="J21" s="596">
        <v>0</v>
      </c>
      <c r="K21" s="596">
        <v>0</v>
      </c>
      <c r="L21" s="596">
        <v>0</v>
      </c>
      <c r="M21" s="470"/>
      <c r="N21" s="470"/>
      <c r="O21" s="470"/>
    </row>
    <row r="22" ht="27" customHeight="1" spans="1:15">
      <c r="A22" s="595" t="s">
        <v>167</v>
      </c>
      <c r="B22" s="420" t="s">
        <v>168</v>
      </c>
      <c r="C22" s="596">
        <v>949.72</v>
      </c>
      <c r="D22" s="596">
        <v>0</v>
      </c>
      <c r="E22" s="596">
        <v>0</v>
      </c>
      <c r="F22" s="596">
        <v>0</v>
      </c>
      <c r="G22" s="596">
        <v>0</v>
      </c>
      <c r="H22" s="596">
        <v>949.72</v>
      </c>
      <c r="I22" s="596">
        <v>0</v>
      </c>
      <c r="J22" s="596">
        <v>0</v>
      </c>
      <c r="K22" s="596">
        <v>0</v>
      </c>
      <c r="L22" s="596">
        <v>0</v>
      </c>
      <c r="M22" s="470"/>
      <c r="N22" s="470"/>
      <c r="O22" s="470"/>
    </row>
    <row r="23" ht="27" customHeight="1" spans="1:15">
      <c r="A23" s="595" t="s">
        <v>169</v>
      </c>
      <c r="B23" s="420" t="s">
        <v>170</v>
      </c>
      <c r="C23" s="596">
        <v>75</v>
      </c>
      <c r="D23" s="596">
        <v>0</v>
      </c>
      <c r="E23" s="596">
        <v>0</v>
      </c>
      <c r="F23" s="596">
        <v>0</v>
      </c>
      <c r="G23" s="596">
        <v>0</v>
      </c>
      <c r="H23" s="596">
        <v>75</v>
      </c>
      <c r="I23" s="596">
        <v>0</v>
      </c>
      <c r="J23" s="596">
        <v>0</v>
      </c>
      <c r="K23" s="596">
        <v>0</v>
      </c>
      <c r="L23" s="596">
        <v>0</v>
      </c>
      <c r="M23" s="470"/>
      <c r="N23" s="470"/>
      <c r="O23" s="470"/>
    </row>
    <row r="24" ht="27" customHeight="1" spans="1:15">
      <c r="A24" s="595" t="s">
        <v>171</v>
      </c>
      <c r="B24" s="420" t="s">
        <v>172</v>
      </c>
      <c r="C24" s="596">
        <v>270.39</v>
      </c>
      <c r="D24" s="596">
        <v>0</v>
      </c>
      <c r="E24" s="596">
        <v>0</v>
      </c>
      <c r="F24" s="596">
        <v>0</v>
      </c>
      <c r="G24" s="596">
        <v>0</v>
      </c>
      <c r="H24" s="596">
        <v>0</v>
      </c>
      <c r="I24" s="596">
        <v>0</v>
      </c>
      <c r="J24" s="596">
        <v>0</v>
      </c>
      <c r="K24" s="596">
        <v>0</v>
      </c>
      <c r="L24" s="596">
        <v>270.39</v>
      </c>
      <c r="M24" s="470"/>
      <c r="N24" s="470"/>
      <c r="O24" s="470"/>
    </row>
    <row r="25" ht="27" customHeight="1" spans="1:15">
      <c r="A25" s="595" t="s">
        <v>173</v>
      </c>
      <c r="B25" s="420" t="s">
        <v>174</v>
      </c>
      <c r="C25" s="596">
        <v>498.59</v>
      </c>
      <c r="D25" s="596">
        <v>0</v>
      </c>
      <c r="E25" s="596">
        <v>0</v>
      </c>
      <c r="F25" s="596">
        <v>0</v>
      </c>
      <c r="G25" s="596">
        <v>0</v>
      </c>
      <c r="H25" s="596">
        <v>0</v>
      </c>
      <c r="I25" s="596">
        <v>0</v>
      </c>
      <c r="J25" s="596">
        <v>0</v>
      </c>
      <c r="K25" s="596">
        <v>0</v>
      </c>
      <c r="L25" s="596">
        <v>498.59</v>
      </c>
      <c r="M25" s="470"/>
      <c r="N25" s="470"/>
      <c r="O25" s="470"/>
    </row>
    <row r="26" ht="27" customHeight="1" spans="1:15">
      <c r="A26" s="595" t="s">
        <v>175</v>
      </c>
      <c r="B26" s="420" t="s">
        <v>176</v>
      </c>
      <c r="C26" s="596">
        <v>121.9</v>
      </c>
      <c r="D26" s="596">
        <v>121.9</v>
      </c>
      <c r="E26" s="596">
        <v>0</v>
      </c>
      <c r="F26" s="596">
        <v>0</v>
      </c>
      <c r="G26" s="596">
        <v>0</v>
      </c>
      <c r="H26" s="596">
        <v>0</v>
      </c>
      <c r="I26" s="596">
        <v>0</v>
      </c>
      <c r="J26" s="596">
        <v>0</v>
      </c>
      <c r="K26" s="596">
        <v>0</v>
      </c>
      <c r="L26" s="596">
        <v>0</v>
      </c>
      <c r="M26" s="470"/>
      <c r="N26" s="470"/>
      <c r="O26" s="470"/>
    </row>
    <row r="27" ht="27" customHeight="1" spans="1:15">
      <c r="A27" s="595" t="s">
        <v>177</v>
      </c>
      <c r="B27" s="420" t="s">
        <v>178</v>
      </c>
      <c r="C27" s="596">
        <v>151.99</v>
      </c>
      <c r="D27" s="596">
        <v>0</v>
      </c>
      <c r="E27" s="596">
        <v>0</v>
      </c>
      <c r="F27" s="596">
        <v>0</v>
      </c>
      <c r="G27" s="596">
        <v>0</v>
      </c>
      <c r="H27" s="596">
        <v>151.99</v>
      </c>
      <c r="I27" s="596">
        <v>0</v>
      </c>
      <c r="J27" s="596">
        <v>0</v>
      </c>
      <c r="K27" s="596">
        <v>0</v>
      </c>
      <c r="L27" s="596">
        <v>0</v>
      </c>
      <c r="M27" s="470"/>
      <c r="N27" s="470"/>
      <c r="O27" s="470"/>
    </row>
    <row r="28" ht="27" customHeight="1" spans="1:15">
      <c r="A28" s="595" t="s">
        <v>179</v>
      </c>
      <c r="B28" s="420" t="s">
        <v>180</v>
      </c>
      <c r="C28" s="596">
        <v>418.32</v>
      </c>
      <c r="D28" s="596">
        <v>115.27</v>
      </c>
      <c r="E28" s="596">
        <v>0</v>
      </c>
      <c r="F28" s="596">
        <v>0</v>
      </c>
      <c r="G28" s="596">
        <v>0</v>
      </c>
      <c r="H28" s="596">
        <v>303.05</v>
      </c>
      <c r="I28" s="596">
        <v>0</v>
      </c>
      <c r="J28" s="596">
        <v>0</v>
      </c>
      <c r="K28" s="596">
        <v>0</v>
      </c>
      <c r="L28" s="596">
        <v>0</v>
      </c>
      <c r="M28" s="470"/>
      <c r="N28" s="470"/>
      <c r="O28" s="470"/>
    </row>
    <row r="29" ht="27" customHeight="1" spans="1:15">
      <c r="A29" s="470"/>
      <c r="B29" s="470"/>
      <c r="C29" s="470"/>
      <c r="D29" s="470"/>
      <c r="E29" s="470"/>
      <c r="F29" s="470"/>
      <c r="G29" s="470"/>
      <c r="H29" s="470"/>
      <c r="I29" s="470"/>
      <c r="J29" s="470"/>
      <c r="K29" s="470"/>
      <c r="L29" s="470"/>
      <c r="M29" s="470"/>
      <c r="N29" s="470"/>
      <c r="O29" s="470"/>
    </row>
  </sheetData>
  <mergeCells count="17">
    <mergeCell ref="A2:O2"/>
    <mergeCell ref="N3:O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rintOptions horizontalCentered="1"/>
  <pageMargins left="0.35" right="0.35" top="0.98" bottom="0.98" header="0.51" footer="0.51"/>
  <pageSetup paperSize="9" firstPageNumber="23" orientation="landscape" useFirstPageNumber="1"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8"/>
  <sheetViews>
    <sheetView showZeros="0" tabSelected="1" view="pageBreakPreview" zoomScaleNormal="100" workbookViewId="0">
      <selection activeCell="A9" sqref="A9"/>
    </sheetView>
  </sheetViews>
  <sheetFormatPr defaultColWidth="9" defaultRowHeight="13.5" outlineLevelCol="5"/>
  <cols>
    <col min="1" max="1" width="25.625" style="465" customWidth="1"/>
    <col min="2" max="2" width="8.625" style="528" customWidth="1"/>
    <col min="3" max="3" width="25.75" style="465" customWidth="1"/>
    <col min="4" max="4" width="9.75" style="547" customWidth="1"/>
    <col min="5" max="5" width="9.75" style="548" customWidth="1"/>
    <col min="6" max="6" width="9.125" style="465" customWidth="1"/>
    <col min="7" max="7" width="29.75" style="465" customWidth="1"/>
    <col min="8" max="255" width="9" style="465" customWidth="1"/>
    <col min="256" max="16384" width="9" style="465"/>
  </cols>
  <sheetData>
    <row r="1" s="386" customFormat="1" ht="21" customHeight="1" spans="1:5">
      <c r="A1" s="132" t="s">
        <v>214</v>
      </c>
      <c r="B1" s="549"/>
      <c r="D1" s="550"/>
      <c r="E1" s="551"/>
    </row>
    <row r="2" s="545" customFormat="1" ht="24.75" customHeight="1" spans="1:6">
      <c r="A2" s="552" t="s">
        <v>215</v>
      </c>
      <c r="B2" s="552"/>
      <c r="C2" s="552"/>
      <c r="D2" s="553"/>
      <c r="E2" s="553"/>
      <c r="F2" s="552"/>
    </row>
    <row r="3" ht="19.5" customHeight="1" spans="6:6">
      <c r="F3" s="554" t="s">
        <v>23</v>
      </c>
    </row>
    <row r="4" s="546" customFormat="1" ht="19.5" customHeight="1" spans="1:6">
      <c r="A4" s="675" t="s">
        <v>216</v>
      </c>
      <c r="B4" s="555"/>
      <c r="C4" s="675" t="s">
        <v>217</v>
      </c>
      <c r="D4" s="556"/>
      <c r="E4" s="556"/>
      <c r="F4" s="555"/>
    </row>
    <row r="5" s="546" customFormat="1" ht="27" spans="1:6">
      <c r="A5" s="675" t="s">
        <v>218</v>
      </c>
      <c r="B5" s="675" t="s">
        <v>219</v>
      </c>
      <c r="C5" s="675" t="s">
        <v>218</v>
      </c>
      <c r="D5" s="556" t="s">
        <v>28</v>
      </c>
      <c r="E5" s="557" t="s">
        <v>220</v>
      </c>
      <c r="F5" s="558" t="s">
        <v>221</v>
      </c>
    </row>
    <row r="6" ht="19.5" customHeight="1" spans="1:6">
      <c r="A6" s="559" t="s">
        <v>222</v>
      </c>
      <c r="B6" s="560">
        <v>13481.92</v>
      </c>
      <c r="C6" s="561" t="s">
        <v>65</v>
      </c>
      <c r="D6" s="562">
        <f>E6+F6</f>
        <v>48.08</v>
      </c>
      <c r="E6" s="563">
        <v>48.08</v>
      </c>
      <c r="F6" s="564"/>
    </row>
    <row r="7" ht="19.5" customHeight="1" spans="1:6">
      <c r="A7" s="565" t="s">
        <v>223</v>
      </c>
      <c r="B7" s="566">
        <v>13183.72</v>
      </c>
      <c r="C7" s="567" t="s">
        <v>69</v>
      </c>
      <c r="D7" s="562">
        <f t="shared" ref="D7:D33" si="0">E7+F7</f>
        <v>0</v>
      </c>
      <c r="E7" s="568"/>
      <c r="F7" s="564"/>
    </row>
    <row r="8" ht="18" customHeight="1" spans="1:6">
      <c r="A8" s="565" t="s">
        <v>224</v>
      </c>
      <c r="B8" s="566">
        <v>298.2</v>
      </c>
      <c r="C8" s="567" t="s">
        <v>73</v>
      </c>
      <c r="D8" s="562">
        <f t="shared" si="0"/>
        <v>0</v>
      </c>
      <c r="E8" s="568"/>
      <c r="F8" s="564"/>
    </row>
    <row r="9" ht="19.5" customHeight="1" spans="1:6">
      <c r="A9" s="565" t="s">
        <v>225</v>
      </c>
      <c r="B9" s="566"/>
      <c r="C9" s="567" t="s">
        <v>77</v>
      </c>
      <c r="D9" s="562">
        <f t="shared" si="0"/>
        <v>0</v>
      </c>
      <c r="E9" s="568"/>
      <c r="F9" s="564"/>
    </row>
    <row r="10" ht="19.5" customHeight="1" spans="1:6">
      <c r="A10" s="565"/>
      <c r="B10" s="566"/>
      <c r="C10" s="567" t="s">
        <v>81</v>
      </c>
      <c r="D10" s="562">
        <f t="shared" si="0"/>
        <v>400.73</v>
      </c>
      <c r="E10" s="568">
        <v>400.73</v>
      </c>
      <c r="F10" s="564"/>
    </row>
    <row r="11" ht="19.5" customHeight="1" spans="1:6">
      <c r="A11" s="565"/>
      <c r="B11" s="566"/>
      <c r="C11" s="567" t="s">
        <v>84</v>
      </c>
      <c r="D11" s="562">
        <f t="shared" si="0"/>
        <v>0</v>
      </c>
      <c r="E11" s="568"/>
      <c r="F11" s="564"/>
    </row>
    <row r="12" ht="19.5" customHeight="1" spans="1:6">
      <c r="A12" s="569"/>
      <c r="B12" s="566"/>
      <c r="C12" s="567" t="s">
        <v>87</v>
      </c>
      <c r="D12" s="562">
        <f t="shared" si="0"/>
        <v>11571.92</v>
      </c>
      <c r="E12" s="568">
        <v>11571.92</v>
      </c>
      <c r="F12" s="564"/>
    </row>
    <row r="13" ht="19.5" customHeight="1" spans="1:6">
      <c r="A13" s="569"/>
      <c r="B13" s="566"/>
      <c r="C13" s="567" t="s">
        <v>90</v>
      </c>
      <c r="D13" s="562">
        <f t="shared" si="0"/>
        <v>1042.87</v>
      </c>
      <c r="E13" s="568">
        <v>1042.87</v>
      </c>
      <c r="F13" s="564"/>
    </row>
    <row r="14" ht="19.5" customHeight="1" spans="1:6">
      <c r="A14" s="569"/>
      <c r="B14" s="566"/>
      <c r="C14" s="567" t="s">
        <v>93</v>
      </c>
      <c r="D14" s="562">
        <f t="shared" si="0"/>
        <v>0</v>
      </c>
      <c r="E14" s="568"/>
      <c r="F14" s="564"/>
    </row>
    <row r="15" ht="19.5" customHeight="1" spans="1:6">
      <c r="A15" s="565"/>
      <c r="B15" s="566"/>
      <c r="C15" s="570" t="s">
        <v>96</v>
      </c>
      <c r="D15" s="562">
        <f t="shared" si="0"/>
        <v>0</v>
      </c>
      <c r="E15" s="571"/>
      <c r="F15" s="564"/>
    </row>
    <row r="16" ht="19.5" customHeight="1" spans="1:6">
      <c r="A16" s="569"/>
      <c r="B16" s="566"/>
      <c r="C16" s="570" t="s">
        <v>99</v>
      </c>
      <c r="D16" s="562">
        <f t="shared" si="0"/>
        <v>0</v>
      </c>
      <c r="E16" s="571"/>
      <c r="F16" s="564"/>
    </row>
    <row r="17" ht="19.5" customHeight="1" spans="1:6">
      <c r="A17" s="572"/>
      <c r="B17" s="566"/>
      <c r="C17" s="570" t="s">
        <v>102</v>
      </c>
      <c r="D17" s="562">
        <f t="shared" si="0"/>
        <v>0</v>
      </c>
      <c r="E17" s="571"/>
      <c r="F17" s="564"/>
    </row>
    <row r="18" ht="19.5" customHeight="1" spans="1:6">
      <c r="A18" s="572"/>
      <c r="B18" s="566"/>
      <c r="C18" s="570" t="s">
        <v>105</v>
      </c>
      <c r="D18" s="562">
        <f t="shared" si="0"/>
        <v>0</v>
      </c>
      <c r="E18" s="571"/>
      <c r="F18" s="564"/>
    </row>
    <row r="19" ht="19.5" customHeight="1" spans="1:6">
      <c r="A19" s="572"/>
      <c r="B19" s="566"/>
      <c r="C19" s="573" t="s">
        <v>108</v>
      </c>
      <c r="D19" s="562">
        <f t="shared" si="0"/>
        <v>0</v>
      </c>
      <c r="E19" s="574"/>
      <c r="F19" s="564"/>
    </row>
    <row r="20" ht="19.5" customHeight="1" spans="1:6">
      <c r="A20" s="572"/>
      <c r="B20" s="566"/>
      <c r="C20" s="573" t="s">
        <v>111</v>
      </c>
      <c r="D20" s="562">
        <f t="shared" si="0"/>
        <v>0</v>
      </c>
      <c r="E20" s="574"/>
      <c r="F20" s="564"/>
    </row>
    <row r="21" ht="19.5" customHeight="1" spans="1:6">
      <c r="A21" s="572"/>
      <c r="B21" s="566"/>
      <c r="C21" s="573" t="s">
        <v>114</v>
      </c>
      <c r="D21" s="562">
        <f t="shared" si="0"/>
        <v>0</v>
      </c>
      <c r="E21" s="574"/>
      <c r="F21" s="564"/>
    </row>
    <row r="22" ht="19.5" customHeight="1" spans="1:6">
      <c r="A22" s="572"/>
      <c r="B22" s="566"/>
      <c r="C22" s="573" t="s">
        <v>116</v>
      </c>
      <c r="D22" s="562">
        <f t="shared" si="0"/>
        <v>0</v>
      </c>
      <c r="E22" s="574"/>
      <c r="F22" s="564"/>
    </row>
    <row r="23" ht="19.5" customHeight="1" spans="1:6">
      <c r="A23" s="572"/>
      <c r="B23" s="566"/>
      <c r="C23" s="573" t="s">
        <v>117</v>
      </c>
      <c r="D23" s="562">
        <f t="shared" si="0"/>
        <v>0</v>
      </c>
      <c r="E23" s="574"/>
      <c r="F23" s="564"/>
    </row>
    <row r="24" ht="19.5" customHeight="1" spans="1:6">
      <c r="A24" s="572"/>
      <c r="B24" s="566"/>
      <c r="C24" s="573" t="s">
        <v>118</v>
      </c>
      <c r="D24" s="562">
        <f t="shared" si="0"/>
        <v>0</v>
      </c>
      <c r="E24" s="574"/>
      <c r="F24" s="564"/>
    </row>
    <row r="25" ht="19.5" customHeight="1" spans="1:6">
      <c r="A25" s="572"/>
      <c r="B25" s="566"/>
      <c r="C25" s="570" t="s">
        <v>119</v>
      </c>
      <c r="D25" s="562">
        <f t="shared" si="0"/>
        <v>418.32</v>
      </c>
      <c r="E25" s="571">
        <v>418.32</v>
      </c>
      <c r="F25" s="564"/>
    </row>
    <row r="26" ht="19.5" customHeight="1" spans="1:6">
      <c r="A26" s="572"/>
      <c r="B26" s="566"/>
      <c r="C26" s="570" t="s">
        <v>120</v>
      </c>
      <c r="D26" s="562">
        <f t="shared" si="0"/>
        <v>0</v>
      </c>
      <c r="E26" s="571"/>
      <c r="F26" s="564"/>
    </row>
    <row r="27" ht="19.5" customHeight="1" spans="1:6">
      <c r="A27" s="572"/>
      <c r="B27" s="566"/>
      <c r="C27" s="570" t="s">
        <v>121</v>
      </c>
      <c r="D27" s="562">
        <f t="shared" si="0"/>
        <v>0</v>
      </c>
      <c r="E27" s="571"/>
      <c r="F27" s="564"/>
    </row>
    <row r="28" ht="19.5" customHeight="1" spans="1:6">
      <c r="A28" s="572"/>
      <c r="B28" s="566"/>
      <c r="C28" s="570" t="s">
        <v>122</v>
      </c>
      <c r="D28" s="562">
        <f t="shared" si="0"/>
        <v>0</v>
      </c>
      <c r="E28" s="571"/>
      <c r="F28" s="564"/>
    </row>
    <row r="29" ht="19.5" customHeight="1" spans="1:6">
      <c r="A29" s="572"/>
      <c r="B29" s="566"/>
      <c r="C29" s="570" t="s">
        <v>123</v>
      </c>
      <c r="D29" s="562">
        <f t="shared" si="0"/>
        <v>0</v>
      </c>
      <c r="E29" s="575"/>
      <c r="F29" s="564"/>
    </row>
    <row r="30" ht="19.5" customHeight="1" spans="1:6">
      <c r="A30" s="572"/>
      <c r="B30" s="566"/>
      <c r="C30" s="576" t="s">
        <v>124</v>
      </c>
      <c r="D30" s="562">
        <f t="shared" si="0"/>
        <v>0</v>
      </c>
      <c r="E30" s="563"/>
      <c r="F30" s="564"/>
    </row>
    <row r="31" ht="19.5" customHeight="1" spans="1:6">
      <c r="A31" s="572"/>
      <c r="B31" s="566"/>
      <c r="C31" s="561" t="s">
        <v>125</v>
      </c>
      <c r="D31" s="562">
        <f t="shared" si="0"/>
        <v>0</v>
      </c>
      <c r="E31" s="577"/>
      <c r="F31" s="564"/>
    </row>
    <row r="32" ht="19.5" customHeight="1" spans="1:6">
      <c r="A32" s="572"/>
      <c r="B32" s="566"/>
      <c r="C32" s="402" t="s">
        <v>126</v>
      </c>
      <c r="D32" s="562">
        <f t="shared" si="0"/>
        <v>0</v>
      </c>
      <c r="E32" s="563"/>
      <c r="F32" s="564"/>
    </row>
    <row r="33" ht="19.5" customHeight="1" spans="1:6">
      <c r="A33" s="572"/>
      <c r="B33" s="566"/>
      <c r="C33" s="561" t="s">
        <v>127</v>
      </c>
      <c r="D33" s="562">
        <f t="shared" si="0"/>
        <v>0</v>
      </c>
      <c r="E33" s="563"/>
      <c r="F33" s="564"/>
    </row>
    <row r="34" ht="19.5" customHeight="1" spans="1:6">
      <c r="A34" s="572"/>
      <c r="B34" s="566"/>
      <c r="C34" s="561" t="s">
        <v>128</v>
      </c>
      <c r="D34" s="578"/>
      <c r="E34" s="579"/>
      <c r="F34" s="564"/>
    </row>
    <row r="35" ht="19.5" customHeight="1" spans="1:6">
      <c r="A35" s="572"/>
      <c r="B35" s="566"/>
      <c r="C35" s="561" t="s">
        <v>129</v>
      </c>
      <c r="D35" s="578"/>
      <c r="E35" s="579"/>
      <c r="F35" s="564"/>
    </row>
    <row r="36" ht="19.5" customHeight="1" spans="1:6">
      <c r="A36" s="676" t="s">
        <v>130</v>
      </c>
      <c r="B36" s="581">
        <f>B6+B9</f>
        <v>13481.92</v>
      </c>
      <c r="C36" s="676" t="s">
        <v>131</v>
      </c>
      <c r="D36" s="582">
        <f>E36+F36</f>
        <v>13481.92</v>
      </c>
      <c r="E36" s="583">
        <f>SUM(E6:E34)</f>
        <v>13481.92</v>
      </c>
      <c r="F36" s="584">
        <f>SUM(F6:F34)</f>
        <v>0</v>
      </c>
    </row>
    <row r="37" ht="19.5" customHeight="1" spans="1:6">
      <c r="A37" s="585" t="s">
        <v>226</v>
      </c>
      <c r="B37" s="585"/>
      <c r="C37" s="585"/>
      <c r="D37" s="586"/>
      <c r="E37" s="586"/>
      <c r="F37" s="585"/>
    </row>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19.9" customHeight="1"/>
    <row r="236" ht="19.9" customHeight="1"/>
    <row r="237" ht="19.9" customHeight="1"/>
    <row r="238" ht="19.9" customHeight="1"/>
  </sheetData>
  <mergeCells count="4">
    <mergeCell ref="A2:F2"/>
    <mergeCell ref="A4:B4"/>
    <mergeCell ref="C4:F4"/>
    <mergeCell ref="A37:F37"/>
  </mergeCells>
  <conditionalFormatting sqref="A6:A16">
    <cfRule type="cellIs" dxfId="0" priority="1" stopIfTrue="1" operator="equal">
      <formula>0</formula>
    </cfRule>
  </conditionalFormatting>
  <printOptions horizontalCentered="1"/>
  <pageMargins left="0.35" right="0.35" top="0.71" bottom="0.47" header="0.51" footer="0.31"/>
  <pageSetup paperSize="9" firstPageNumber="24" orientation="portrait" useFirstPageNumber="1"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
  <sheetViews>
    <sheetView showZeros="0" zoomScaleSheetLayoutView="60" topLeftCell="A4" workbookViewId="0">
      <selection activeCell="E9" sqref="E9"/>
    </sheetView>
  </sheetViews>
  <sheetFormatPr defaultColWidth="6.875" defaultRowHeight="23.25" customHeight="1" outlineLevelCol="4"/>
  <cols>
    <col min="1" max="1" width="15.625" style="463" customWidth="1"/>
    <col min="2" max="2" width="21" style="463" customWidth="1"/>
    <col min="3" max="3" width="18.5" style="463" customWidth="1"/>
    <col min="4" max="4" width="28.875" style="463" customWidth="1"/>
    <col min="5" max="5" width="30.125" style="463" customWidth="1"/>
    <col min="6" max="16384" width="6.875" style="463" customWidth="1"/>
  </cols>
  <sheetData>
    <row r="1" s="386" customFormat="1" customHeight="1" spans="1:1">
      <c r="A1" s="527" t="s">
        <v>227</v>
      </c>
    </row>
    <row r="2" ht="30" customHeight="1" spans="1:5">
      <c r="A2" s="464" t="s">
        <v>228</v>
      </c>
      <c r="B2" s="464"/>
      <c r="C2" s="464"/>
      <c r="D2" s="464"/>
      <c r="E2" s="464"/>
    </row>
    <row r="3" customHeight="1" spans="1:5">
      <c r="A3" s="528"/>
      <c r="E3" s="475" t="s">
        <v>23</v>
      </c>
    </row>
    <row r="4" s="513" customFormat="1" ht="35.1" customHeight="1" spans="1:5">
      <c r="A4" s="389" t="s">
        <v>135</v>
      </c>
      <c r="B4" s="389" t="s">
        <v>136</v>
      </c>
      <c r="C4" s="529" t="s">
        <v>28</v>
      </c>
      <c r="D4" s="389" t="s">
        <v>34</v>
      </c>
      <c r="E4" s="529" t="s">
        <v>229</v>
      </c>
    </row>
    <row r="5" s="514" customFormat="1" customHeight="1" spans="1:5">
      <c r="A5" s="530"/>
      <c r="B5" s="531" t="s">
        <v>28</v>
      </c>
      <c r="C5" s="532">
        <v>13481.92</v>
      </c>
      <c r="D5" s="532">
        <v>9375.36</v>
      </c>
      <c r="E5" s="532">
        <v>4106.56</v>
      </c>
    </row>
    <row r="6" s="514" customFormat="1" customHeight="1" spans="1:5">
      <c r="A6" s="530" t="s">
        <v>230</v>
      </c>
      <c r="B6" s="531" t="s">
        <v>231</v>
      </c>
      <c r="C6" s="532">
        <f>C7+C9</f>
        <v>48.08</v>
      </c>
      <c r="D6" s="532">
        <f>D7+D9</f>
        <v>48.08</v>
      </c>
      <c r="E6" s="532"/>
    </row>
    <row r="7" s="514" customFormat="1" customHeight="1" spans="1:5">
      <c r="A7" s="530" t="s">
        <v>232</v>
      </c>
      <c r="B7" s="531" t="s">
        <v>233</v>
      </c>
      <c r="C7" s="539">
        <f>C8</f>
        <v>2.48</v>
      </c>
      <c r="D7" s="532">
        <f>D8</f>
        <v>2.48</v>
      </c>
      <c r="E7" s="532"/>
    </row>
    <row r="8" s="514" customFormat="1" customHeight="1" spans="1:5">
      <c r="A8" s="540" t="s">
        <v>138</v>
      </c>
      <c r="B8" s="541" t="s">
        <v>139</v>
      </c>
      <c r="C8" s="542">
        <f>D8+E8</f>
        <v>2.48</v>
      </c>
      <c r="D8" s="421">
        <v>2.48</v>
      </c>
      <c r="E8" s="421">
        <v>0</v>
      </c>
    </row>
    <row r="9" s="514" customFormat="1" customHeight="1" spans="1:5">
      <c r="A9" s="540">
        <v>20107</v>
      </c>
      <c r="B9" s="541" t="s">
        <v>234</v>
      </c>
      <c r="C9" s="421">
        <f>C10</f>
        <v>45.6</v>
      </c>
      <c r="D9" s="421">
        <f>D10</f>
        <v>45.6</v>
      </c>
      <c r="E9" s="421"/>
    </row>
    <row r="10" s="514" customFormat="1" customHeight="1" spans="1:5">
      <c r="A10" s="540" t="s">
        <v>140</v>
      </c>
      <c r="B10" s="541" t="s">
        <v>141</v>
      </c>
      <c r="C10" s="421">
        <f>D10+E10</f>
        <v>45.6</v>
      </c>
      <c r="D10" s="421">
        <v>45.6</v>
      </c>
      <c r="E10" s="421">
        <v>0</v>
      </c>
    </row>
    <row r="11" s="514" customFormat="1" customHeight="1" spans="1:5">
      <c r="A11" s="540">
        <v>205</v>
      </c>
      <c r="B11" s="533" t="s">
        <v>235</v>
      </c>
      <c r="C11" s="421">
        <f>C13</f>
        <v>400.73</v>
      </c>
      <c r="D11" s="421">
        <f>D13</f>
        <v>400.73</v>
      </c>
      <c r="E11" s="421"/>
    </row>
    <row r="12" s="514" customFormat="1" customHeight="1" spans="1:5">
      <c r="A12" s="540">
        <v>20503</v>
      </c>
      <c r="B12" s="533" t="s">
        <v>236</v>
      </c>
      <c r="C12" s="421">
        <f>C13</f>
        <v>400.73</v>
      </c>
      <c r="D12" s="421">
        <f>D13</f>
        <v>400.73</v>
      </c>
      <c r="E12" s="421"/>
    </row>
    <row r="13" s="514" customFormat="1" customHeight="1" spans="1:5">
      <c r="A13" s="540" t="s">
        <v>142</v>
      </c>
      <c r="B13" s="541" t="s">
        <v>143</v>
      </c>
      <c r="C13" s="421">
        <f>D13+E13</f>
        <v>400.73</v>
      </c>
      <c r="D13" s="421">
        <v>400.73</v>
      </c>
      <c r="E13" s="421">
        <v>0</v>
      </c>
    </row>
    <row r="14" s="514" customFormat="1" customHeight="1" spans="1:5">
      <c r="A14" s="540">
        <v>207</v>
      </c>
      <c r="B14" s="535" t="s">
        <v>237</v>
      </c>
      <c r="C14" s="421">
        <f>C15+C22+C26+C30+C32</f>
        <v>11571.92</v>
      </c>
      <c r="D14" s="421">
        <f>D15+D22+D26+D30+D32</f>
        <v>7465.36</v>
      </c>
      <c r="E14" s="421">
        <f>E15+E22+E26+E30+E32</f>
        <v>4106.56</v>
      </c>
    </row>
    <row r="15" s="514" customFormat="1" customHeight="1" spans="1:5">
      <c r="A15" s="540">
        <v>20701</v>
      </c>
      <c r="B15" s="535" t="s">
        <v>238</v>
      </c>
      <c r="C15" s="421">
        <f>SUM(C16:C21)</f>
        <v>6167.89</v>
      </c>
      <c r="D15" s="421">
        <f>SUM(D16:D21)</f>
        <v>5399.69</v>
      </c>
      <c r="E15" s="421">
        <f>SUM(E16:E21)</f>
        <v>768.2</v>
      </c>
    </row>
    <row r="16" s="514" customFormat="1" customHeight="1" spans="1:5">
      <c r="A16" s="540" t="s">
        <v>197</v>
      </c>
      <c r="B16" s="541" t="s">
        <v>144</v>
      </c>
      <c r="C16" s="421">
        <f t="shared" ref="C16:C21" si="0">D16+E16</f>
        <v>2809.15</v>
      </c>
      <c r="D16" s="421">
        <v>2591.95</v>
      </c>
      <c r="E16" s="421">
        <v>217.2</v>
      </c>
    </row>
    <row r="17" s="514" customFormat="1" customHeight="1" spans="1:5">
      <c r="A17" s="540" t="s">
        <v>145</v>
      </c>
      <c r="B17" s="541" t="s">
        <v>146</v>
      </c>
      <c r="C17" s="421">
        <f t="shared" si="0"/>
        <v>923.24</v>
      </c>
      <c r="D17" s="421">
        <v>763.24</v>
      </c>
      <c r="E17" s="421">
        <v>160</v>
      </c>
    </row>
    <row r="18" s="514" customFormat="1" customHeight="1" spans="1:5">
      <c r="A18" s="540" t="s">
        <v>147</v>
      </c>
      <c r="B18" s="541" t="s">
        <v>148</v>
      </c>
      <c r="C18" s="421">
        <f t="shared" si="0"/>
        <v>1108.2</v>
      </c>
      <c r="D18" s="421">
        <v>1057.2</v>
      </c>
      <c r="E18" s="421">
        <v>51</v>
      </c>
    </row>
    <row r="19" s="514" customFormat="1" customHeight="1" spans="1:5">
      <c r="A19" s="540" t="s">
        <v>149</v>
      </c>
      <c r="B19" s="541" t="s">
        <v>150</v>
      </c>
      <c r="C19" s="542">
        <f t="shared" si="0"/>
        <v>818.2</v>
      </c>
      <c r="D19" s="421">
        <v>492.2</v>
      </c>
      <c r="E19" s="421">
        <v>326</v>
      </c>
    </row>
    <row r="20" s="514" customFormat="1" customHeight="1" spans="1:5">
      <c r="A20" s="540" t="s">
        <v>151</v>
      </c>
      <c r="B20" s="541" t="s">
        <v>152</v>
      </c>
      <c r="C20" s="421">
        <f t="shared" si="0"/>
        <v>3.85</v>
      </c>
      <c r="D20" s="421">
        <v>3.85</v>
      </c>
      <c r="E20" s="421">
        <v>0</v>
      </c>
    </row>
    <row r="21" s="514" customFormat="1" customHeight="1" spans="1:5">
      <c r="A21" s="540" t="s">
        <v>153</v>
      </c>
      <c r="B21" s="541" t="s">
        <v>154</v>
      </c>
      <c r="C21" s="421">
        <f t="shared" si="0"/>
        <v>505.25</v>
      </c>
      <c r="D21" s="421">
        <v>491.25</v>
      </c>
      <c r="E21" s="421">
        <v>14</v>
      </c>
    </row>
    <row r="22" s="514" customFormat="1" customHeight="1" spans="1:5">
      <c r="A22" s="540">
        <v>20702</v>
      </c>
      <c r="B22" s="541" t="s">
        <v>239</v>
      </c>
      <c r="C22" s="421">
        <f>C23+C24+C25</f>
        <v>2872.25</v>
      </c>
      <c r="D22" s="421">
        <f>D23+D24+D25</f>
        <v>633.89</v>
      </c>
      <c r="E22" s="421">
        <f>E23+E24+E25</f>
        <v>2238.36</v>
      </c>
    </row>
    <row r="23" s="514" customFormat="1" customHeight="1" spans="1:5">
      <c r="A23" s="540" t="s">
        <v>155</v>
      </c>
      <c r="B23" s="541" t="s">
        <v>156</v>
      </c>
      <c r="C23" s="421">
        <f>D23+E23</f>
        <v>1786.85</v>
      </c>
      <c r="D23" s="421">
        <v>118.19</v>
      </c>
      <c r="E23" s="421">
        <v>1668.66</v>
      </c>
    </row>
    <row r="24" s="514" customFormat="1" customHeight="1" spans="1:5">
      <c r="A24" s="540" t="s">
        <v>157</v>
      </c>
      <c r="B24" s="541" t="s">
        <v>158</v>
      </c>
      <c r="C24" s="421">
        <f>D24+E24</f>
        <v>378.52</v>
      </c>
      <c r="D24" s="421">
        <v>110.82</v>
      </c>
      <c r="E24" s="421">
        <v>267.7</v>
      </c>
    </row>
    <row r="25" s="514" customFormat="1" customHeight="1" spans="1:5">
      <c r="A25" s="540" t="s">
        <v>159</v>
      </c>
      <c r="B25" s="541" t="s">
        <v>160</v>
      </c>
      <c r="C25" s="421">
        <f>D25+E25</f>
        <v>706.88</v>
      </c>
      <c r="D25" s="421">
        <v>404.88</v>
      </c>
      <c r="E25" s="421">
        <v>302</v>
      </c>
    </row>
    <row r="26" s="514" customFormat="1" customHeight="1" spans="1:5">
      <c r="A26" s="540">
        <v>20703</v>
      </c>
      <c r="B26" s="541" t="s">
        <v>240</v>
      </c>
      <c r="C26" s="421">
        <f>C27+C28+C29</f>
        <v>1592.06</v>
      </c>
      <c r="D26" s="421">
        <f>D27+D28+D29</f>
        <v>750.06</v>
      </c>
      <c r="E26" s="421">
        <f>E27+E28+E29</f>
        <v>842</v>
      </c>
    </row>
    <row r="27" s="514" customFormat="1" customHeight="1" spans="1:5">
      <c r="A27" s="540" t="s">
        <v>161</v>
      </c>
      <c r="B27" s="541" t="s">
        <v>162</v>
      </c>
      <c r="C27" s="421">
        <f>D27+E27</f>
        <v>689.52</v>
      </c>
      <c r="D27" s="421">
        <v>404.52</v>
      </c>
      <c r="E27" s="421">
        <v>285</v>
      </c>
    </row>
    <row r="28" s="514" customFormat="1" customHeight="1" spans="1:5">
      <c r="A28" s="540" t="s">
        <v>163</v>
      </c>
      <c r="B28" s="541" t="s">
        <v>164</v>
      </c>
      <c r="C28" s="421">
        <f>D28+E28</f>
        <v>502.54</v>
      </c>
      <c r="D28" s="421">
        <v>345.54</v>
      </c>
      <c r="E28" s="421">
        <v>157</v>
      </c>
    </row>
    <row r="29" s="514" customFormat="1" customHeight="1" spans="1:5">
      <c r="A29" s="540" t="s">
        <v>165</v>
      </c>
      <c r="B29" s="543" t="s">
        <v>166</v>
      </c>
      <c r="C29" s="421">
        <f>D29+E29</f>
        <v>400</v>
      </c>
      <c r="D29" s="421">
        <v>0</v>
      </c>
      <c r="E29" s="421">
        <v>400</v>
      </c>
    </row>
    <row r="30" s="514" customFormat="1" customHeight="1" spans="1:5">
      <c r="A30" s="540">
        <v>20708</v>
      </c>
      <c r="B30" s="543" t="s">
        <v>241</v>
      </c>
      <c r="C30" s="421">
        <f>C31</f>
        <v>889.72</v>
      </c>
      <c r="D30" s="421">
        <f>D31</f>
        <v>681.72</v>
      </c>
      <c r="E30" s="421">
        <f>E31</f>
        <v>208</v>
      </c>
    </row>
    <row r="31" customHeight="1" spans="1:5">
      <c r="A31" s="540" t="s">
        <v>167</v>
      </c>
      <c r="B31" s="543" t="s">
        <v>168</v>
      </c>
      <c r="C31" s="421">
        <f>D31+E31</f>
        <v>889.72</v>
      </c>
      <c r="D31" s="421">
        <v>681.72</v>
      </c>
      <c r="E31" s="421">
        <v>208</v>
      </c>
    </row>
    <row r="32" customHeight="1" spans="1:5">
      <c r="A32" s="540">
        <v>20799</v>
      </c>
      <c r="B32" s="543" t="s">
        <v>242</v>
      </c>
      <c r="C32" s="421">
        <f>C33</f>
        <v>50</v>
      </c>
      <c r="D32" s="421">
        <f>D33</f>
        <v>0</v>
      </c>
      <c r="E32" s="421">
        <f>E33</f>
        <v>50</v>
      </c>
    </row>
    <row r="33" customHeight="1" spans="1:5">
      <c r="A33" s="540" t="s">
        <v>169</v>
      </c>
      <c r="B33" s="543" t="s">
        <v>170</v>
      </c>
      <c r="C33" s="421">
        <f>D33+E33</f>
        <v>50</v>
      </c>
      <c r="D33" s="421">
        <v>0</v>
      </c>
      <c r="E33" s="421">
        <v>50</v>
      </c>
    </row>
    <row r="34" customHeight="1" spans="1:5">
      <c r="A34" s="540">
        <v>208</v>
      </c>
      <c r="B34" s="507" t="s">
        <v>243</v>
      </c>
      <c r="C34" s="421">
        <f>C35</f>
        <v>1042.87</v>
      </c>
      <c r="D34" s="421">
        <f>D35</f>
        <v>1042.87</v>
      </c>
      <c r="E34" s="421"/>
    </row>
    <row r="35" customHeight="1" spans="1:5">
      <c r="A35" s="540">
        <v>20805</v>
      </c>
      <c r="B35" s="507" t="s">
        <v>244</v>
      </c>
      <c r="C35" s="421">
        <f>C36+C37+C38+C39</f>
        <v>1042.87</v>
      </c>
      <c r="D35" s="421">
        <f>D36+D37+D38+D39</f>
        <v>1042.87</v>
      </c>
      <c r="E35" s="421"/>
    </row>
    <row r="36" customHeight="1" spans="1:5">
      <c r="A36" s="540" t="s">
        <v>171</v>
      </c>
      <c r="B36" s="543" t="s">
        <v>172</v>
      </c>
      <c r="C36" s="421">
        <f>D36+E36</f>
        <v>270.39</v>
      </c>
      <c r="D36" s="421">
        <v>270.39</v>
      </c>
      <c r="E36" s="421">
        <v>0</v>
      </c>
    </row>
    <row r="37" customHeight="1" spans="1:5">
      <c r="A37" s="540" t="s">
        <v>173</v>
      </c>
      <c r="B37" s="543" t="s">
        <v>174</v>
      </c>
      <c r="C37" s="421">
        <f>D37+E37</f>
        <v>498.59</v>
      </c>
      <c r="D37" s="421">
        <v>498.59</v>
      </c>
      <c r="E37" s="421">
        <v>0</v>
      </c>
    </row>
    <row r="38" customHeight="1" spans="1:5">
      <c r="A38" s="540" t="s">
        <v>175</v>
      </c>
      <c r="B38" s="543" t="s">
        <v>176</v>
      </c>
      <c r="C38" s="421">
        <f>D38+E38</f>
        <v>121.9</v>
      </c>
      <c r="D38" s="421">
        <v>121.9</v>
      </c>
      <c r="E38" s="421">
        <v>0</v>
      </c>
    </row>
    <row r="39" customHeight="1" spans="1:5">
      <c r="A39" s="540" t="s">
        <v>177</v>
      </c>
      <c r="B39" s="543" t="s">
        <v>178</v>
      </c>
      <c r="C39" s="421">
        <f>D39+E39</f>
        <v>151.99</v>
      </c>
      <c r="D39" s="421">
        <v>151.99</v>
      </c>
      <c r="E39" s="421"/>
    </row>
    <row r="40" customHeight="1" spans="1:5">
      <c r="A40" s="540">
        <v>221</v>
      </c>
      <c r="B40" s="507" t="s">
        <v>245</v>
      </c>
      <c r="C40" s="421">
        <f>C42</f>
        <v>418.32</v>
      </c>
      <c r="D40" s="421">
        <f>D42</f>
        <v>418.32</v>
      </c>
      <c r="E40" s="421"/>
    </row>
    <row r="41" customHeight="1" spans="1:5">
      <c r="A41" s="540">
        <v>22102</v>
      </c>
      <c r="B41" s="507" t="s">
        <v>246</v>
      </c>
      <c r="C41" s="421">
        <f>C42</f>
        <v>418.32</v>
      </c>
      <c r="D41" s="421">
        <f>D42</f>
        <v>418.32</v>
      </c>
      <c r="E41" s="421"/>
    </row>
    <row r="42" customHeight="1" spans="1:5">
      <c r="A42" s="540" t="s">
        <v>179</v>
      </c>
      <c r="B42" s="543" t="s">
        <v>180</v>
      </c>
      <c r="C42" s="421">
        <f>D42+E42</f>
        <v>418.32</v>
      </c>
      <c r="D42" s="421">
        <v>418.32</v>
      </c>
      <c r="E42" s="421"/>
    </row>
    <row r="43" ht="29.25" customHeight="1" spans="1:5">
      <c r="A43" s="538" t="s">
        <v>247</v>
      </c>
      <c r="B43" s="472"/>
      <c r="C43" s="472"/>
      <c r="D43" s="472"/>
      <c r="E43" s="472"/>
    </row>
    <row r="44" ht="20.1" customHeight="1" spans="1:5">
      <c r="A44" s="544"/>
      <c r="B44" s="473"/>
      <c r="C44" s="473"/>
      <c r="D44" s="473"/>
      <c r="E44" s="473"/>
    </row>
  </sheetData>
  <mergeCells count="3">
    <mergeCell ref="A2:E2"/>
    <mergeCell ref="A43:E43"/>
    <mergeCell ref="A44:E44"/>
  </mergeCells>
  <printOptions horizontalCentered="1"/>
  <pageMargins left="0.35" right="0.35" top="0.98" bottom="0.98" header="0.51" footer="0.51"/>
  <pageSetup paperSize="9" firstPageNumber="25" orientation="landscape" useFirstPageNumber="1"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19</vt:i4>
      </vt:variant>
    </vt:vector>
  </HeadingPairs>
  <TitlesOfParts>
    <vt:vector size="19" baseType="lpstr">
      <vt:lpstr>目录</vt:lpstr>
      <vt:lpstr>1.部门收支总表（批复表）</vt:lpstr>
      <vt:lpstr>2.部门收支总表</vt:lpstr>
      <vt:lpstr>3.部门收入总表</vt:lpstr>
      <vt:lpstr>4.部门支出总表</vt:lpstr>
      <vt:lpstr>5.部门支出总表（部门预算经济分类）</vt:lpstr>
      <vt:lpstr>6.部门支出总表（政府预算经济分类）</vt:lpstr>
      <vt:lpstr>7.财政拨款收支总表</vt:lpstr>
      <vt:lpstr>8.财政拨款支出表</vt:lpstr>
      <vt:lpstr>9.一般公共预算拨款支出表</vt:lpstr>
      <vt:lpstr>10.一般公共预算基本支出表</vt:lpstr>
      <vt:lpstr>11.一般公共预算基本支出表（经济分类）</vt:lpstr>
      <vt:lpstr>12..政府性基金预算支出表（按部门预算经济分类）</vt:lpstr>
      <vt:lpstr>13.政府性基金预算支出表（按政府预算经济分类）</vt:lpstr>
      <vt:lpstr>14.一般公共预算“三公”经费支出表</vt:lpstr>
      <vt:lpstr>15.专项业务经费（批复表）</vt:lpstr>
      <vt:lpstr>16.项目表（批复表）</vt:lpstr>
      <vt:lpstr>17.项目绩效表</vt:lpstr>
      <vt:lpstr>18.整体绩效表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王建辉</dc:creator>
  <cp:lastModifiedBy>苏伶俐</cp:lastModifiedBy>
  <cp:revision>1</cp:revision>
  <dcterms:created xsi:type="dcterms:W3CDTF">2015-04-15T03:34:00Z</dcterms:created>
  <cp:lastPrinted>2021-01-29T08:58:00Z</cp:lastPrinted>
  <dcterms:modified xsi:type="dcterms:W3CDTF">2022-09-14T03:22:08Z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F6022BCC383C4665877E053B977E8A92</vt:lpwstr>
  </property>
</Properties>
</file>