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5" activeTab="18"/>
  </bookViews>
  <sheets>
    <sheet name="目录" sheetId="26" r:id="rId1"/>
    <sheet name="1.部门收支总表（批复表）" sheetId="6" r:id="rId2"/>
    <sheet name="2.部门收支总表" sheetId="20" r:id="rId3"/>
    <sheet name="3.部门收入总表" sheetId="9" r:id="rId4"/>
    <sheet name="4.部门支出总表" sheetId="22" r:id="rId5"/>
    <sheet name="5.部门支出总表（部门预算经济分类）" sheetId="10" r:id="rId6"/>
    <sheet name="6.部门支出总表（政府预算经济分类）" sheetId="23" r:id="rId7"/>
    <sheet name="7.财政拨款收支总表" sheetId="12" r:id="rId8"/>
    <sheet name="8.财政拨款支出表" sheetId="13" r:id="rId9"/>
    <sheet name="9.一般公共预算拨款支出表" sheetId="2" r:id="rId10"/>
    <sheet name="10.一般公共预算基本支出表" sheetId="3" r:id="rId11"/>
    <sheet name="11.一般公共预算基本支出表（经济分类）" sheetId="36" r:id="rId12"/>
    <sheet name="12..政府性基金预算支出表（按部门预算经济分类）" sheetId="11" r:id="rId13"/>
    <sheet name="13.政府性基金预算支出表（按政府预算经济分类）" sheetId="24" r:id="rId14"/>
    <sheet name="14.一般公共预算“三公”经费支出表" sheetId="4" r:id="rId15"/>
    <sheet name="15.专项业务经费（批复表）" sheetId="7" r:id="rId16"/>
    <sheet name="16.项目表（批复表）" sheetId="8" r:id="rId17"/>
    <sheet name="17.项目绩效表" sheetId="34" r:id="rId18"/>
    <sheet name="18.整体绩效表" sheetId="35" r:id="rId19"/>
  </sheets>
  <definedNames>
    <definedName name="_xlnm.Print_Area" localSheetId="0">目录!$A$1:$E$22</definedName>
  </definedNames>
  <calcPr calcId="144525"/>
</workbook>
</file>

<file path=xl/sharedStrings.xml><?xml version="1.0" encoding="utf-8"?>
<sst xmlns="http://schemas.openxmlformats.org/spreadsheetml/2006/main" count="791" uniqueCount="440">
  <si>
    <t>附件2</t>
  </si>
  <si>
    <t>常德画院2021年单位预算公开表</t>
  </si>
  <si>
    <t>目     录</t>
  </si>
  <si>
    <t>1.部门收支总表（批复表）</t>
  </si>
  <si>
    <t>2.部门收支总表</t>
  </si>
  <si>
    <t>3.部门收入总表</t>
  </si>
  <si>
    <t>4.部门支出总表</t>
  </si>
  <si>
    <t>5.部门支出总表（部门预算经济分类）</t>
  </si>
  <si>
    <t>6.部门支出总表（政府预算经济分类）</t>
  </si>
  <si>
    <t>7.财政拨款收支总表</t>
  </si>
  <si>
    <t>8.财政拨款支出表</t>
  </si>
  <si>
    <t>9.一般公共预算拨款支出表</t>
  </si>
  <si>
    <t>10.一般公共预算基本支出表</t>
  </si>
  <si>
    <t>11.一般公共预算基本支出表（经济分类）</t>
  </si>
  <si>
    <t>12.政府性基金预算支出表（按部门预算经济分类）</t>
  </si>
  <si>
    <t>13.政府性基金预算支出表（按政府预算经济分类）</t>
  </si>
  <si>
    <t>14.一般公共预算“三公”经费支出表</t>
  </si>
  <si>
    <t>15.专项业务经费表（批复表）</t>
  </si>
  <si>
    <t>16.项目表（批复表）</t>
  </si>
  <si>
    <t>17.项目绩效表</t>
  </si>
  <si>
    <t>18.整体绩效表</t>
  </si>
  <si>
    <t>附件2-1</t>
  </si>
  <si>
    <t>部门收支总体情况表</t>
  </si>
  <si>
    <t>单位：万元</t>
  </si>
  <si>
    <t>单位名称</t>
  </si>
  <si>
    <t>收入</t>
  </si>
  <si>
    <t>支出</t>
  </si>
  <si>
    <t>非税收入征收计划</t>
  </si>
  <si>
    <t>合计</t>
  </si>
  <si>
    <t>一般公共预算拨款</t>
  </si>
  <si>
    <t>政府性
基金预算拨款</t>
  </si>
  <si>
    <t>财政专户管理的
非税收入
拨款</t>
  </si>
  <si>
    <t>上级补助收入</t>
  </si>
  <si>
    <t>附属单位上缴收入</t>
  </si>
  <si>
    <t>基本支出</t>
  </si>
  <si>
    <t>项目
支出</t>
  </si>
  <si>
    <t>经费
拨款</t>
  </si>
  <si>
    <t>纳入预算管理的
非税收入拨款</t>
  </si>
  <si>
    <t>小计</t>
  </si>
  <si>
    <t>工资福
利支出</t>
  </si>
  <si>
    <t>一般商品
服务支出</t>
  </si>
  <si>
    <t>对个人和
家庭补助</t>
  </si>
  <si>
    <t>常德画院</t>
  </si>
  <si>
    <t>说明：本表公开内容为已批复的预算资金安排情况。</t>
  </si>
  <si>
    <t>附件2-2</t>
  </si>
  <si>
    <t>收        入</t>
  </si>
  <si>
    <t>支        出</t>
  </si>
  <si>
    <t>项  目</t>
  </si>
  <si>
    <t>本年预算</t>
  </si>
  <si>
    <t>按 支 出 功 能 科 目</t>
  </si>
  <si>
    <t>项 目（按部门预算经济分类）</t>
  </si>
  <si>
    <t>项 目（按政府预算经济分类）</t>
  </si>
  <si>
    <t>一、一般公共预算拨款（补助）</t>
  </si>
  <si>
    <t>一、一般公共服务支出</t>
  </si>
  <si>
    <t>一、基本支出</t>
  </si>
  <si>
    <t>一、机关工资福利支出</t>
  </si>
  <si>
    <t>二、政府性基金拨款（补助）</t>
  </si>
  <si>
    <t>二、外交支出</t>
  </si>
  <si>
    <t xml:space="preserve">    工资福利支出</t>
  </si>
  <si>
    <t>二、机关商品和服务支出</t>
  </si>
  <si>
    <t>三、财政专户拨款（补助）</t>
  </si>
  <si>
    <t>三、国防支出</t>
  </si>
  <si>
    <t xml:space="preserve">    商品和服务支出</t>
  </si>
  <si>
    <t>三、机关资本性支出（一）</t>
  </si>
  <si>
    <t>四、上级补助收入</t>
  </si>
  <si>
    <t>四、公共安全支出</t>
  </si>
  <si>
    <t xml:space="preserve">    对个人和家庭的补助</t>
  </si>
  <si>
    <t>四、机关资本性支出（二）</t>
  </si>
  <si>
    <t>五、附属单位上缴收入</t>
  </si>
  <si>
    <t>五、教育支出</t>
  </si>
  <si>
    <t>二、项目支出</t>
  </si>
  <si>
    <t>五、对事业单位经常性补助</t>
  </si>
  <si>
    <t>六、科学技术支出</t>
  </si>
  <si>
    <t xml:space="preserve">    专项工资福利支出</t>
  </si>
  <si>
    <t>六、对事业单位资本性补助</t>
  </si>
  <si>
    <t>七、文化旅游体育与传媒支出</t>
  </si>
  <si>
    <t xml:space="preserve">    专项商品和服务支出</t>
  </si>
  <si>
    <t>七、对企业补助</t>
  </si>
  <si>
    <t>八、社会保障和就业支出</t>
  </si>
  <si>
    <t xml:space="preserve">    专项对个人和家庭的补助</t>
  </si>
  <si>
    <t>八、对企业资本性支出</t>
  </si>
  <si>
    <t>九、社会保险基金支出</t>
  </si>
  <si>
    <t xml:space="preserve">    债务利息及费用支出</t>
  </si>
  <si>
    <t>九、对个人和家庭的补助</t>
  </si>
  <si>
    <t>十、医疗卫生与计划生育支出</t>
  </si>
  <si>
    <t xml:space="preserve">    资本性支出（基本建设）</t>
  </si>
  <si>
    <t>十、对社会保障基金补助</t>
  </si>
  <si>
    <t>十一、节能环保支出</t>
  </si>
  <si>
    <t xml:space="preserve">    资本性支出</t>
  </si>
  <si>
    <t>十一、债务利息及费用支出</t>
  </si>
  <si>
    <t>十二、城乡社区支出</t>
  </si>
  <si>
    <t xml:space="preserve">    对企业补助（基本建设）</t>
  </si>
  <si>
    <t>十二、债务还本支出</t>
  </si>
  <si>
    <t>十三、农林水支出</t>
  </si>
  <si>
    <t xml:space="preserve">    对企业补助</t>
  </si>
  <si>
    <t>十三、转移性支出</t>
  </si>
  <si>
    <t>十四、交通运输支出</t>
  </si>
  <si>
    <t xml:space="preserve">    对社会保障基金补助</t>
  </si>
  <si>
    <t>十四、预备费及预留</t>
  </si>
  <si>
    <t>十五、资源勘探信息等支出</t>
  </si>
  <si>
    <t xml:space="preserve">    其他支出</t>
  </si>
  <si>
    <t>十五、其他支出</t>
  </si>
  <si>
    <t>十六、商业服务业等支出</t>
  </si>
  <si>
    <t>三、对附属单位的补助支出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</si>
  <si>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</si>
  <si>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</si>
  <si>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</si>
  <si>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</si>
  <si>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</si>
  <si>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</si>
  <si>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</si>
  <si>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</si>
  <si>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</si>
  <si>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</si>
  <si>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</si>
  <si>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</si>
  <si>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</si>
  <si>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</si>
  <si>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</si>
  <si>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</si>
  <si>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说明：本表公开内容为列市级预算资金安排情况。</t>
  </si>
  <si>
    <t>附件2-3</t>
  </si>
  <si>
    <t>部门收入总体情况表</t>
  </si>
  <si>
    <t>功能科目编码
（类款项）</t>
  </si>
  <si>
    <t>功能科目名称</t>
  </si>
  <si>
    <t>财政专户管理的非税收入拨款</t>
  </si>
  <si>
    <t>文化旅游体育与传媒支出</t>
  </si>
  <si>
    <t>文化和旅游</t>
  </si>
  <si>
    <t>文化和旅游管理事务</t>
  </si>
  <si>
    <t>2070199</t>
  </si>
  <si>
    <t>其他文化和旅游支出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</si>
  <si>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</si>
  <si>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</si>
  <si>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</si>
  <si>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</si>
  <si>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</si>
  <si>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</si>
  <si>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</si>
  <si>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</si>
  <si>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</si>
  <si>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2210201</t>
  </si>
  <si>
    <t>住房保障支出</t>
  </si>
  <si>
    <t>22102</t>
  </si>
  <si>
    <t>住房改革支出</t>
  </si>
  <si>
    <t>住房公积金</t>
  </si>
  <si>
    <t>附件2-4</t>
  </si>
  <si>
    <t>部门支出总体情况表</t>
  </si>
  <si>
    <t>一般公共预算拨款（补助）</t>
  </si>
  <si>
    <t>政府性基金预算拨款（补助）</t>
  </si>
  <si>
    <t>上级补助
收入</t>
  </si>
  <si>
    <t>附属单位
上缴收入</t>
  </si>
  <si>
    <t>经费拨款</t>
  </si>
  <si>
    <t>纳入预算
管理的非税
收入拨款</t>
  </si>
  <si>
    <t>行政事业性收费收入</t>
  </si>
  <si>
    <t>国有资源（资产）有偿使用收入</t>
  </si>
  <si>
    <t>捐赠收入</t>
  </si>
  <si>
    <t>其他收入</t>
  </si>
  <si>
    <t>合  计</t>
  </si>
  <si>
    <t>221</t>
  </si>
  <si>
    <t>附件2-5</t>
  </si>
  <si>
    <t>部门支出总体情况表（按部门预算经济分类）</t>
  </si>
  <si>
    <t>单位名称 ：</t>
  </si>
  <si>
    <t>附件2-6</t>
  </si>
  <si>
    <t>部门支出总体情况表（按政府预算经济分类）</t>
  </si>
  <si>
    <t>功能科目
名称</t>
  </si>
  <si>
    <t>总 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</si>
  <si>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</si>
  <si>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</si>
  <si>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</si>
  <si>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</si>
  <si>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</si>
  <si>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</si>
  <si>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</si>
  <si>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</si>
  <si>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</si>
  <si>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</si>
  <si>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</si>
  <si>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其他支出</t>
  </si>
  <si>
    <t>附件2-7</t>
  </si>
  <si>
    <t>财政拨款收支总体情况表</t>
  </si>
  <si>
    <t>收      入</t>
  </si>
  <si>
    <t>支      出</t>
  </si>
  <si>
    <t>项    目</t>
  </si>
  <si>
    <t>预算数</t>
  </si>
  <si>
    <t>一般公共
预算拨款</t>
  </si>
  <si>
    <t>政府性
基金拨款</t>
  </si>
  <si>
    <t>一、一般公共预算收入拨款</t>
  </si>
  <si>
    <t xml:space="preserve">    经费拨款（补助）</t>
  </si>
  <si>
    <t xml:space="preserve">    纳入预算管理的非税收入拨款</t>
  </si>
  <si>
    <t>二、政府性基金拨款</t>
  </si>
  <si>
    <t xml:space="preserve">    说明：本表公开内容为列2021年财政拨款安排情况。</t>
  </si>
  <si>
    <t>附件2-8</t>
  </si>
  <si>
    <t>财政拨款支出情况表</t>
  </si>
  <si>
    <t>项目支出</t>
  </si>
  <si>
    <t>207</t>
  </si>
  <si>
    <t>20701</t>
  </si>
  <si>
    <t>说明：本表的公开内容为列市级当年财政拨款安排情况（含一般公共预算拨款和政府性基金预算拨款）。</t>
  </si>
  <si>
    <t>附件2-9</t>
  </si>
  <si>
    <t>一般公共预算拨款支出情况表</t>
  </si>
  <si>
    <t xml:space="preserve">    说明：本表公开内容为列市级当年一般公共预算拨款安排情况（含经费拨款和纳入预算管理的非税收入拨款）。</t>
  </si>
  <si>
    <t>附件2-10</t>
  </si>
  <si>
    <t>一般公共预算基本支出情况表</t>
  </si>
  <si>
    <t>经济科目
编码（类款）</t>
  </si>
  <si>
    <t>经济科目名称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</si>
  <si>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</si>
  <si>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</si>
  <si>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</si>
  <si>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</si>
  <si>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</si>
  <si>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</si>
  <si>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</si>
  <si>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</si>
  <si>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奖金</t>
  </si>
  <si>
    <r>
      <t>3010</t>
    </r>
    <r>
      <rPr>
        <sz val="11"/>
        <rFont val="宋体"/>
        <charset val="134"/>
      </rPr>
      <t>7</t>
    </r>
  </si>
  <si>
    <t>绩效工资</t>
  </si>
  <si>
    <r>
      <t>3</t>
    </r>
    <r>
      <rPr>
        <sz val="11"/>
        <rFont val="宋体"/>
        <charset val="134"/>
      </rPr>
      <t>0108</t>
    </r>
  </si>
  <si>
    <t>基本养老保险缴费</t>
  </si>
  <si>
    <r>
      <t>3</t>
    </r>
    <r>
      <rPr>
        <sz val="11"/>
        <rFont val="宋体"/>
        <charset val="134"/>
      </rPr>
      <t>0110</t>
    </r>
  </si>
  <si>
    <t>职工基本医疗保险缴费</t>
  </si>
  <si>
    <r>
      <t>3</t>
    </r>
    <r>
      <rPr>
        <sz val="11"/>
        <rFont val="宋体"/>
        <charset val="134"/>
      </rPr>
      <t>0112</t>
    </r>
  </si>
  <si>
    <t>其他社会保障缴费</t>
  </si>
  <si>
    <r>
      <t>3</t>
    </r>
    <r>
      <rPr>
        <sz val="11"/>
        <rFont val="宋体"/>
        <charset val="134"/>
      </rPr>
      <t>0113</t>
    </r>
  </si>
  <si>
    <r>
      <t>3</t>
    </r>
    <r>
      <rPr>
        <sz val="11"/>
        <rFont val="宋体"/>
        <charset val="134"/>
      </rPr>
      <t>0199</t>
    </r>
  </si>
  <si>
    <t>其他工资和福利支出</t>
  </si>
  <si>
    <t>302</t>
  </si>
  <si>
    <t>商品和服务支出</t>
  </si>
  <si>
    <t>办公费</t>
  </si>
  <si>
    <t>物业管理费</t>
  </si>
  <si>
    <t>差旅费</t>
  </si>
  <si>
    <t>维修（护）费</t>
  </si>
  <si>
    <t>公务接待费</t>
  </si>
  <si>
    <t>专用材料费</t>
  </si>
  <si>
    <t>劳务费</t>
  </si>
  <si>
    <t>工会经费</t>
  </si>
  <si>
    <t>福利费</t>
  </si>
  <si>
    <t>其他交通费</t>
  </si>
  <si>
    <t>其他商品和服务支出</t>
  </si>
  <si>
    <t>303</t>
  </si>
  <si>
    <t>对个人和家庭补助支出</t>
  </si>
  <si>
    <t>30301</t>
  </si>
  <si>
    <t>离休费</t>
  </si>
  <si>
    <t>30302</t>
  </si>
  <si>
    <t>退休费</t>
  </si>
  <si>
    <t>……</t>
  </si>
  <si>
    <t>310</t>
  </si>
  <si>
    <t>资本性支出</t>
  </si>
  <si>
    <t>31001</t>
  </si>
  <si>
    <t>房屋建筑物购建</t>
  </si>
  <si>
    <t>31002</t>
  </si>
  <si>
    <t>办公设备购置</t>
  </si>
  <si>
    <t>说明：1.本表公开内容为列市级当年一般公共预算拨款安排的基本支出情况（含经费拨款和纳入预算管理的非税收入拨款）。
      2.人员经费包括工资福利支出和对个人和家庭补助支出，公用经费包括商品服务支出和资本性支出。</t>
  </si>
  <si>
    <t>附件2-11</t>
  </si>
  <si>
    <t>一般公共预算基本支出表</t>
  </si>
  <si>
    <t>科目编码</t>
  </si>
  <si>
    <t>科目名称</t>
  </si>
  <si>
    <t>机关事业单位养老保险缴费</t>
  </si>
  <si>
    <t>职业年金缴费</t>
  </si>
  <si>
    <t>其他工资福利支出</t>
  </si>
  <si>
    <t>印刷费</t>
  </si>
  <si>
    <t>咨询费</t>
  </si>
  <si>
    <t>手续费</t>
  </si>
  <si>
    <t>水费</t>
  </si>
  <si>
    <t>电费</t>
  </si>
  <si>
    <t>邮电费</t>
  </si>
  <si>
    <t>取暖费</t>
  </si>
  <si>
    <t>因公出国（境）费用</t>
  </si>
  <si>
    <t>租赁费</t>
  </si>
  <si>
    <t>会议费</t>
  </si>
  <si>
    <t>培训费</t>
  </si>
  <si>
    <t>被装购置费</t>
  </si>
  <si>
    <t>专用燃料费</t>
  </si>
  <si>
    <t>委托业务费</t>
  </si>
  <si>
    <t>公务用车运行维护费</t>
  </si>
  <si>
    <t>其他交通费用</t>
  </si>
  <si>
    <t>税金及附加费用</t>
  </si>
  <si>
    <t>生活补助</t>
  </si>
  <si>
    <t>助学金</t>
  </si>
  <si>
    <t>其他对个人和家庭的补助支出</t>
  </si>
  <si>
    <t>附件2-12</t>
  </si>
  <si>
    <t>政府性基金预算支出情况表（按部门预算经济分类）</t>
  </si>
  <si>
    <t>本单位无政府性基金预算</t>
  </si>
  <si>
    <t xml:space="preserve">    说明：1.本表公开内容为列市级当年政府性基金预算拨款安排情况。
          2.没有此项收入安排支出的单位不能删除此表，需列空表并说明“本单位无政府性基金收入安排的支出”。</t>
  </si>
  <si>
    <t>附件2-13</t>
  </si>
  <si>
    <t>政府性基金预算支出情况表（按政府预算经济分类）</t>
  </si>
  <si>
    <t>对事业单位
经常性
补助</t>
  </si>
  <si>
    <t>对事业单位
资本性
补助</t>
  </si>
  <si>
    <t>其他
支出</t>
  </si>
  <si>
    <t>附件2-14</t>
  </si>
  <si>
    <t>一般公共预算“三公”经费支出情况表</t>
  </si>
  <si>
    <t>三公经费预算数（一般公共预算拨款）</t>
  </si>
  <si>
    <t>较上年“三公”经费预算总额增减比例（%）</t>
  </si>
  <si>
    <t>增减原因说明</t>
  </si>
  <si>
    <t>公务用车购置及运行费</t>
  </si>
  <si>
    <t>其中：</t>
  </si>
  <si>
    <t>因公出国（境）费</t>
  </si>
  <si>
    <t>公务用车购置费</t>
  </si>
  <si>
    <t>减少的原因是单位规范公务接待活动，压减公务接待开支。</t>
  </si>
  <si>
    <t xml:space="preserve">    说明：本表的公开内容为当年一般公共预算拨款安排的“三公”经费支出（含基本支出和项目支出），一般公共预算拨款包括经费拨款和纳入预算管理的非税收入拨款。 </t>
  </si>
  <si>
    <t>附件2-15</t>
  </si>
  <si>
    <t>部门专项业务经费支出情况表</t>
  </si>
  <si>
    <t>项目名称</t>
  </si>
  <si>
    <t>资金来源</t>
  </si>
  <si>
    <t>具体内容</t>
  </si>
  <si>
    <t>备注</t>
  </si>
  <si>
    <t>纳入预算管理的非税
收入拨款</t>
  </si>
  <si>
    <t>财政专户管理的非税
收入拨款</t>
  </si>
  <si>
    <t>书画专项活动经费</t>
  </si>
  <si>
    <t xml:space="preserve">    说明：本表公开内容为列市级当年预算资金安排情况。</t>
  </si>
  <si>
    <t>附件2-16</t>
  </si>
  <si>
    <t>项目预算支出明细表</t>
  </si>
  <si>
    <t>事业运行经费</t>
  </si>
  <si>
    <t>其他文化旅游体育与传媒开支</t>
  </si>
  <si>
    <t xml:space="preserve">    说明：1.本表公开内容为列市级当年预算资金安排情况。
          2.“事业运行”专项只公开到一级项目，其他专项需公开到二级项目。</t>
  </si>
  <si>
    <t>附件2-17</t>
  </si>
  <si>
    <t>专项资金绩效目标申报表</t>
  </si>
  <si>
    <r>
      <t>（</t>
    </r>
    <r>
      <rPr>
        <sz val="11"/>
        <rFont val="Times New Roman"/>
        <family val="1"/>
        <charset val="0"/>
      </rPr>
      <t>2021</t>
    </r>
    <r>
      <rPr>
        <sz val="11"/>
        <rFont val="楷体_GB2312"/>
        <charset val="134"/>
      </rPr>
      <t>年）</t>
    </r>
  </si>
  <si>
    <t>填报单位：</t>
  </si>
  <si>
    <t xml:space="preserve">  常德画院</t>
  </si>
  <si>
    <t>专项名称</t>
  </si>
  <si>
    <t>专项属性</t>
  </si>
  <si>
    <r>
      <t>延续专项</t>
    </r>
    <r>
      <rPr>
        <sz val="11"/>
        <rFont val="宋体"/>
        <charset val="134"/>
      </rPr>
      <t>√</t>
    </r>
    <r>
      <rPr>
        <sz val="11"/>
        <rFont val="Times New Roman"/>
        <family val="1"/>
        <charset val="0"/>
      </rPr>
      <t xml:space="preserve">    </t>
    </r>
    <r>
      <rPr>
        <sz val="11"/>
        <rFont val="宋体"/>
        <charset val="134"/>
      </rPr>
      <t>新增专项</t>
    </r>
    <r>
      <rPr>
        <sz val="11"/>
        <rFont val="宋体"/>
        <charset val="134"/>
      </rPr>
      <t>□</t>
    </r>
    <r>
      <rPr>
        <sz val="11"/>
        <rFont val="Times New Roman"/>
        <family val="1"/>
        <charset val="0"/>
      </rPr>
      <t xml:space="preserve">    </t>
    </r>
  </si>
  <si>
    <t>部门名称</t>
  </si>
  <si>
    <r>
      <t>资金总额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（万元）</t>
    </r>
  </si>
  <si>
    <r>
      <t>75</t>
    </r>
    <r>
      <rPr>
        <sz val="11"/>
        <rFont val="宋体"/>
        <charset val="134"/>
      </rPr>
      <t>万元</t>
    </r>
  </si>
  <si>
    <t>专项立项
依据</t>
  </si>
  <si>
    <r>
      <rPr>
        <sz val="11"/>
        <rFont val="宋体"/>
        <charset val="134"/>
      </rPr>
      <t>根据文化部、财政部《关于推进全国美术馆、公共图书馆、文化馆</t>
    </r>
    <r>
      <rPr>
        <sz val="11"/>
        <rFont val="Times New Roman"/>
        <family val="1"/>
        <charset val="0"/>
      </rPr>
      <t>(</t>
    </r>
    <r>
      <rPr>
        <sz val="11"/>
        <rFont val="宋体"/>
        <charset val="134"/>
      </rPr>
      <t>站</t>
    </r>
    <r>
      <rPr>
        <sz val="11"/>
        <rFont val="Times New Roman"/>
        <family val="1"/>
        <charset val="0"/>
      </rPr>
      <t>)</t>
    </r>
    <r>
      <rPr>
        <sz val="11"/>
        <rFont val="宋体"/>
        <charset val="134"/>
      </rPr>
      <t>免费开放工作的意见》</t>
    </r>
    <r>
      <rPr>
        <sz val="11"/>
        <rFont val="Times New Roman"/>
        <family val="1"/>
        <charset val="0"/>
      </rPr>
      <t>(</t>
    </r>
    <r>
      <rPr>
        <sz val="11"/>
        <rFont val="宋体"/>
        <charset val="134"/>
      </rPr>
      <t>文财务发</t>
    </r>
    <r>
      <rPr>
        <sz val="11"/>
        <rFont val="Times New Roman"/>
        <family val="1"/>
        <charset val="0"/>
      </rPr>
      <t>[2011]5</t>
    </r>
    <r>
      <rPr>
        <sz val="11"/>
        <rFont val="宋体"/>
        <charset val="134"/>
      </rPr>
      <t>号</t>
    </r>
    <r>
      <rPr>
        <sz val="11"/>
        <rFont val="Times New Roman"/>
        <family val="1"/>
        <charset val="0"/>
      </rPr>
      <t>)</t>
    </r>
    <r>
      <rPr>
        <sz val="11"/>
        <rFont val="宋体"/>
        <charset val="134"/>
      </rPr>
      <t>文件和《湖南省文化厅关于全国推进全省美术馆、公共图书馆、文化馆</t>
    </r>
    <r>
      <rPr>
        <sz val="11"/>
        <rFont val="Times New Roman"/>
        <family val="1"/>
        <charset val="0"/>
      </rPr>
      <t>(</t>
    </r>
    <r>
      <rPr>
        <sz val="11"/>
        <rFont val="宋体"/>
        <charset val="134"/>
      </rPr>
      <t>站</t>
    </r>
    <r>
      <rPr>
        <sz val="11"/>
        <rFont val="Times New Roman"/>
        <family val="1"/>
        <charset val="0"/>
      </rPr>
      <t>)</t>
    </r>
    <r>
      <rPr>
        <sz val="11"/>
        <rFont val="宋体"/>
        <charset val="134"/>
      </rPr>
      <t>免费开放工作的意见》</t>
    </r>
    <r>
      <rPr>
        <sz val="11"/>
        <rFont val="Times New Roman"/>
        <family val="1"/>
        <charset val="0"/>
      </rPr>
      <t>[2011]129</t>
    </r>
    <r>
      <rPr>
        <sz val="11"/>
        <rFont val="宋体"/>
        <charset val="134"/>
      </rPr>
      <t>号文件。</t>
    </r>
  </si>
  <si>
    <t>专项实施进度计划</t>
  </si>
  <si>
    <t>专项实施内容</t>
  </si>
  <si>
    <t>计划开始时间</t>
  </si>
  <si>
    <t>计划完成时间</t>
  </si>
  <si>
    <t>美术馆免费开放活动</t>
  </si>
  <si>
    <t>专项长期绩效目标</t>
  </si>
  <si>
    <t>扩大我市对外艺术交流，丰富当地群众艺术生活，为本土书法界提供学习机会，提升我市书法活动品位。</t>
  </si>
  <si>
    <t>专项年度绩效目标</t>
  </si>
  <si>
    <r>
      <t>2021</t>
    </r>
    <r>
      <rPr>
        <sz val="11"/>
        <rFont val="宋体"/>
        <charset val="134"/>
      </rPr>
      <t>年</t>
    </r>
    <r>
      <rPr>
        <sz val="11"/>
        <rFont val="Times New Roman"/>
        <family val="1"/>
        <charset val="0"/>
      </rPr>
      <t>1</t>
    </r>
    <r>
      <rPr>
        <sz val="11"/>
        <rFont val="宋体"/>
        <charset val="134"/>
      </rPr>
      <t>月开始筹备，制定活动方案，安排相关活动程序，</t>
    </r>
    <r>
      <rPr>
        <sz val="11"/>
        <rFont val="Times New Roman"/>
        <family val="1"/>
        <charset val="0"/>
      </rPr>
      <t>2021</t>
    </r>
    <r>
      <rPr>
        <sz val="11"/>
        <rFont val="宋体"/>
        <charset val="134"/>
      </rPr>
      <t>年</t>
    </r>
    <r>
      <rPr>
        <sz val="11"/>
        <rFont val="Times New Roman"/>
        <family val="1"/>
        <charset val="0"/>
      </rPr>
      <t>12</t>
    </r>
    <r>
      <rPr>
        <sz val="11"/>
        <rFont val="宋体"/>
        <charset val="134"/>
      </rPr>
      <t>月前完成全年免开活动，丰富广大市民的文艺生活。</t>
    </r>
  </si>
  <si>
    <r>
      <t>专项
年度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绩效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指标</t>
    </r>
  </si>
  <si>
    <t>一级指标</t>
  </si>
  <si>
    <t>二级指标</t>
  </si>
  <si>
    <t>三级指标</t>
  </si>
  <si>
    <t>指标内容</t>
  </si>
  <si>
    <t>指标值</t>
  </si>
  <si>
    <t>产出指标</t>
  </si>
  <si>
    <t>数量指标</t>
  </si>
  <si>
    <t>举办免费开放活动</t>
  </si>
  <si>
    <t>全年完成展览活动5次以上</t>
  </si>
  <si>
    <r>
      <t>≧</t>
    </r>
    <r>
      <rPr>
        <sz val="11"/>
        <rFont val="宋体"/>
        <charset val="134"/>
      </rPr>
      <t>5场</t>
    </r>
  </si>
  <si>
    <t>质量指标</t>
  </si>
  <si>
    <t>免费开放活动质量要求</t>
  </si>
  <si>
    <t>活动内容丰富，形式多样，格调高雅</t>
  </si>
  <si>
    <t>时效指标</t>
  </si>
  <si>
    <t>起止期限</t>
  </si>
  <si>
    <t>年度内完成所有展览活动</t>
  </si>
  <si>
    <t>2021年12月31日前</t>
  </si>
  <si>
    <t>成本指标</t>
  </si>
  <si>
    <t>成本预算</t>
  </si>
  <si>
    <t>免开活动成本控制在预算以内</t>
  </si>
  <si>
    <r>
      <t>≦75</t>
    </r>
    <r>
      <rPr>
        <sz val="11"/>
        <rFont val="宋体"/>
        <charset val="134"/>
      </rPr>
      <t>万元</t>
    </r>
  </si>
  <si>
    <t>效益指标</t>
  </si>
  <si>
    <t>经济效益</t>
  </si>
  <si>
    <t>促进地方经济发展</t>
  </si>
  <si>
    <t>推动我市文化产业</t>
  </si>
  <si>
    <t>社会效益</t>
  </si>
  <si>
    <t>对市民的影响</t>
  </si>
  <si>
    <t>丰富广大市民的文艺生活</t>
  </si>
  <si>
    <t>生态效益</t>
  </si>
  <si>
    <t>长远影响</t>
  </si>
  <si>
    <t>促进社会文化环境品质提升</t>
  </si>
  <si>
    <t>可持续影响</t>
  </si>
  <si>
    <t>社会影响</t>
  </si>
  <si>
    <t>发挥艺术作品的示范引导作用</t>
  </si>
  <si>
    <t>社会公众或服务
对象满意度</t>
  </si>
  <si>
    <t>免开活动赢得广大艺术家和社会公众厚爱</t>
  </si>
  <si>
    <t>专项实施保障措施</t>
  </si>
  <si>
    <r>
      <t>成立的专门管理机构：成立了项目资金管理使用小组，由分管财务领导为组长，负责专项资金的管理与使用。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资金管理办法：《常德画院专项资金管理办法》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项目管理办法：《常德画院免费开放活动管理办法》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工作措施（方案、规划）：2</t>
    </r>
    <r>
      <rPr>
        <sz val="11"/>
        <rFont val="宋体"/>
        <charset val="134"/>
      </rPr>
      <t>021年初制定了本年免费开放活动方案，预计全年举办展览活动5次以上。</t>
    </r>
  </si>
  <si>
    <r>
      <t>项目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构成</t>
    </r>
    <r>
      <rPr>
        <sz val="11"/>
        <rFont val="Times New Roman"/>
        <family val="1"/>
        <charset val="0"/>
      </rPr>
      <t xml:space="preserve">
</t>
    </r>
    <r>
      <rPr>
        <sz val="11"/>
        <rFont val="宋体"/>
        <charset val="134"/>
      </rPr>
      <t>分解</t>
    </r>
  </si>
  <si>
    <r>
      <t>子项目</t>
    </r>
    <r>
      <rPr>
        <b/>
        <sz val="11"/>
        <rFont val="Times New Roman"/>
        <family val="1"/>
        <charset val="0"/>
      </rPr>
      <t>1</t>
    </r>
    <r>
      <rPr>
        <b/>
        <sz val="11"/>
        <rFont val="宋体"/>
        <charset val="134"/>
      </rPr>
      <t>名称：</t>
    </r>
  </si>
  <si>
    <r>
      <t>明细</t>
    </r>
    <r>
      <rPr>
        <sz val="11"/>
        <rFont val="宋体"/>
        <charset val="134"/>
      </rPr>
      <t>金额</t>
    </r>
  </si>
  <si>
    <t>单价</t>
  </si>
  <si>
    <t>依据</t>
  </si>
  <si>
    <t>数量</t>
  </si>
  <si>
    <t>构成明细</t>
  </si>
  <si>
    <t>免费开放补助</t>
  </si>
  <si>
    <t>场馆运行费用</t>
  </si>
  <si>
    <r>
      <t>35</t>
    </r>
    <r>
      <rPr>
        <sz val="11"/>
        <rFont val="宋体"/>
        <charset val="134"/>
      </rPr>
      <t>万元</t>
    </r>
  </si>
  <si>
    <r>
      <t>25</t>
    </r>
    <r>
      <rPr>
        <sz val="11"/>
        <rFont val="宋体"/>
        <charset val="134"/>
      </rPr>
      <t>万元</t>
    </r>
  </si>
  <si>
    <t>装裱费</t>
  </si>
  <si>
    <r>
      <t>15</t>
    </r>
    <r>
      <rPr>
        <sz val="11"/>
        <rFont val="宋体"/>
        <charset val="134"/>
      </rPr>
      <t>万元</t>
    </r>
  </si>
  <si>
    <r>
      <t>1.1</t>
    </r>
    <r>
      <rPr>
        <b/>
        <sz val="11"/>
        <rFont val="宋体"/>
        <charset val="134"/>
      </rPr>
      <t>金额小计</t>
    </r>
  </si>
  <si>
    <r>
      <t>子项目</t>
    </r>
    <r>
      <rPr>
        <b/>
        <sz val="11"/>
        <rFont val="Times New Roman"/>
        <family val="1"/>
        <charset val="0"/>
      </rPr>
      <t>2</t>
    </r>
    <r>
      <rPr>
        <b/>
        <sz val="11"/>
        <rFont val="宋体"/>
        <charset val="134"/>
      </rPr>
      <t>名称：</t>
    </r>
  </si>
  <si>
    <t>金额合计</t>
  </si>
  <si>
    <r>
      <t>75</t>
    </r>
    <r>
      <rPr>
        <b/>
        <sz val="11"/>
        <rFont val="宋体"/>
        <charset val="134"/>
      </rPr>
      <t>万元</t>
    </r>
  </si>
  <si>
    <t>填表人：</t>
  </si>
  <si>
    <t>黄颖</t>
  </si>
  <si>
    <r>
      <t>联系电话：7</t>
    </r>
    <r>
      <rPr>
        <sz val="11"/>
        <rFont val="宋体"/>
        <charset val="134"/>
      </rPr>
      <t>255880</t>
    </r>
  </si>
  <si>
    <t>附件2-18</t>
  </si>
  <si>
    <t>部门整体支出绩效目标申报表</t>
  </si>
  <si>
    <t>（2021年度）</t>
  </si>
  <si>
    <t>填报单位：常德画院</t>
  </si>
  <si>
    <t>部门</t>
  </si>
  <si>
    <t>名称</t>
  </si>
  <si>
    <t>年度预算申请（万元）</t>
  </si>
  <si>
    <t>资金总额</t>
  </si>
  <si>
    <t>按收入性质分</t>
  </si>
  <si>
    <t>按支出性质分</t>
  </si>
  <si>
    <t>政府性</t>
  </si>
  <si>
    <t>纳入专户的非税收入拨款</t>
  </si>
  <si>
    <t>其他</t>
  </si>
  <si>
    <t>基本</t>
  </si>
  <si>
    <t>项目</t>
  </si>
  <si>
    <t>基金拨款</t>
  </si>
  <si>
    <t>资金</t>
  </si>
  <si>
    <t>部门职能职责描述</t>
  </si>
  <si>
    <t>1、负责书画艺术创作、研究、交流、培训及有关制作、出版等工作。 
2、组织全市书画艺术交流等活动。
3、承载美术馆的免费开放和书画作品典藏等工作。</t>
  </si>
  <si>
    <t>整体绩效目    标</t>
  </si>
  <si>
    <t>目标1： 抓好美术创作，争取在新年度的国展、省展中取得更好的成绩。                     目标2：做好免费开放工作，推出更多美术书法展览，丰富市民的文化生活。                 目标3：加强我市书画家的对外学习与交流，推进艺术精品创作，繁荣书画艺术事业。</t>
  </si>
  <si>
    <t>部门整体支出年度绩效指标</t>
  </si>
  <si>
    <t>三级</t>
  </si>
  <si>
    <t>指标</t>
  </si>
  <si>
    <t>免开活动次数</t>
  </si>
  <si>
    <t>举办免费开放活动5次以上</t>
  </si>
  <si>
    <t>≧5场</t>
  </si>
  <si>
    <t>免开活动内容丰富</t>
  </si>
  <si>
    <t>举办学术讲座及艺术助学等活动</t>
  </si>
  <si>
    <t>2021年底完成绩效目标任务</t>
  </si>
  <si>
    <t>按时完成各项目标</t>
  </si>
  <si>
    <t>2021.1-2021.12</t>
  </si>
  <si>
    <t>不超过成本预算</t>
  </si>
  <si>
    <t>全年各项经费不超预算</t>
  </si>
  <si>
    <t>≦198.27万元</t>
  </si>
  <si>
    <t>加强企业与文化的交流</t>
  </si>
  <si>
    <t>提升文化品位</t>
  </si>
  <si>
    <t>满足人民精神文化需求</t>
  </si>
  <si>
    <t>社会文化环境</t>
  </si>
  <si>
    <t>促进社会文化环境品质的提升。</t>
  </si>
  <si>
    <t>传播正能量，持续推动社会文化发展</t>
  </si>
  <si>
    <t>社会公众或服务对象满意      度</t>
  </si>
  <si>
    <t>市民满意度</t>
  </si>
  <si>
    <r>
      <t>力争服务对象满意度9</t>
    </r>
    <r>
      <rPr>
        <sz val="11"/>
        <rFont val="宋体"/>
        <charset val="134"/>
      </rPr>
      <t>5</t>
    </r>
    <r>
      <rPr>
        <sz val="11"/>
        <rFont val="宋体"/>
        <charset val="134"/>
      </rPr>
      <t>%以上</t>
    </r>
  </si>
  <si>
    <t>≧95%</t>
  </si>
  <si>
    <r>
      <t>填报人：黄颖           联系电话：</t>
    </r>
    <r>
      <rPr>
        <sz val="11"/>
        <rFont val="宋体"/>
        <charset val="134"/>
      </rPr>
      <t>7255880</t>
    </r>
    <r>
      <rPr>
        <sz val="11"/>
        <rFont val="宋体"/>
        <charset val="134"/>
      </rPr>
      <t xml:space="preserve">         </t>
    </r>
  </si>
</sst>
</file>

<file path=xl/styles.xml><?xml version="1.0" encoding="utf-8"?>
<styleSheet xmlns="http://schemas.openxmlformats.org/spreadsheetml/2006/main">
  <numFmts count="11">
    <numFmt numFmtId="176" formatCode=";;"/>
    <numFmt numFmtId="177" formatCode="_ &quot;￥&quot;* #,##0.00_ ;_ &quot;￥&quot;* \-#,##0.00_ ;_ &quot;￥&quot;* \-??_ ;_ @_ "/>
    <numFmt numFmtId="178" formatCode="_-&quot;￥&quot;* #,##0_-;\-&quot;￥&quot;* #,##0_-;_-&quot;￥&quot;* &quot;-&quot;_-;_-@_-"/>
    <numFmt numFmtId="179" formatCode="_-* #,##0_-;\-* #,##0_-;_-* &quot;-&quot;_-;_-@_-"/>
    <numFmt numFmtId="180" formatCode="0.00_ "/>
    <numFmt numFmtId="181" formatCode="_-&quot;￥&quot;* #,##0.00_-;\-&quot;￥&quot;* #,##0.00_-;_-&quot;￥&quot;* &quot;-&quot;??_-;_-@_-"/>
    <numFmt numFmtId="182" formatCode="_-* #,##0.00_-;\-* #,##0.00_-;_-* &quot;-&quot;??_-;_-@_-"/>
    <numFmt numFmtId="183" formatCode="0_ "/>
    <numFmt numFmtId="184" formatCode="0.00_);[Red]\(0.00\)"/>
    <numFmt numFmtId="185" formatCode="#,##0.0_ "/>
    <numFmt numFmtId="186" formatCode="* #,##0.00;* \-#,##0.00;* &quot;&quot;??;@"/>
  </numFmts>
  <fonts count="53">
    <font>
      <sz val="12"/>
      <name val="宋体"/>
      <charset val="134"/>
    </font>
    <font>
      <sz val="11"/>
      <name val="Times New Roman"/>
      <family val="1"/>
      <charset val="0"/>
    </font>
    <font>
      <sz val="12"/>
      <name val="Times New Roman"/>
      <family val="1"/>
      <charset val="0"/>
    </font>
    <font>
      <sz val="12"/>
      <name val="黑体"/>
      <family val="3"/>
      <charset val="134"/>
    </font>
    <font>
      <sz val="12"/>
      <name val="仿宋"/>
      <family val="3"/>
      <charset val="134"/>
    </font>
    <font>
      <sz val="21"/>
      <name val="方正小标宋简体"/>
      <charset val="134"/>
    </font>
    <font>
      <sz val="16"/>
      <name val="楷体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黑体"/>
      <family val="3"/>
      <charset val="134"/>
    </font>
    <font>
      <sz val="11"/>
      <name val="楷体_GB2312"/>
      <charset val="134"/>
    </font>
    <font>
      <sz val="11"/>
      <name val="SimSun"/>
      <charset val="134"/>
    </font>
    <font>
      <b/>
      <sz val="11"/>
      <name val="Times New Roman"/>
      <family val="1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Times New Roman"/>
      <family val="1"/>
      <charset val="0"/>
    </font>
    <font>
      <sz val="10"/>
      <name val="方正大标宋简体"/>
      <charset val="134"/>
    </font>
    <font>
      <sz val="10"/>
      <name val="Times New Roman"/>
      <family val="1"/>
      <charset val="0"/>
    </font>
    <font>
      <b/>
      <sz val="10"/>
      <name val="Times New Roman"/>
      <family val="1"/>
      <charset val="0"/>
    </font>
    <font>
      <sz val="22"/>
      <name val="方正小标宋简体"/>
      <charset val="134"/>
    </font>
    <font>
      <b/>
      <sz val="22"/>
      <name val="宋体"/>
      <charset val="134"/>
    </font>
    <font>
      <b/>
      <sz val="12"/>
      <name val="黑体"/>
      <family val="3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0"/>
      <name val="黑体"/>
      <family val="3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21"/>
      <name val="方正大标宋简体"/>
      <charset val="134"/>
    </font>
    <font>
      <sz val="24"/>
      <name val="黑体"/>
      <family val="3"/>
      <charset val="134"/>
    </font>
    <font>
      <sz val="9"/>
      <name val="黑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5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18" applyNumberFormat="0" applyFont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46" fillId="2" borderId="21" applyNumberFormat="0" applyAlignment="0" applyProtection="0">
      <alignment vertical="center"/>
    </xf>
    <xf numFmtId="0" fontId="24" fillId="0" borderId="0"/>
    <xf numFmtId="0" fontId="47" fillId="2" borderId="17" applyNumberFormat="0" applyAlignment="0" applyProtection="0">
      <alignment vertical="center"/>
    </xf>
    <xf numFmtId="0" fontId="48" fillId="8" borderId="22" applyNumberFormat="0" applyAlignment="0" applyProtection="0">
      <alignment vertical="center"/>
    </xf>
    <xf numFmtId="0" fontId="24" fillId="0" borderId="0"/>
    <xf numFmtId="0" fontId="34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/>
    <xf numFmtId="0" fontId="34" fillId="3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24" fillId="0" borderId="0"/>
    <xf numFmtId="0" fontId="37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0" fillId="0" borderId="0"/>
    <xf numFmtId="0" fontId="24" fillId="0" borderId="0"/>
  </cellStyleXfs>
  <cellXfs count="3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9" fillId="0" borderId="0" xfId="0" applyFont="1" applyProtection="1">
      <alignment vertical="center"/>
      <protection locked="0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9" fontId="7" fillId="0" borderId="2" xfId="0" applyNumberFormat="1" applyFont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/>
    </xf>
    <xf numFmtId="9" fontId="1" fillId="0" borderId="1" xfId="0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80" fontId="1" fillId="0" borderId="2" xfId="0" applyNumberFormat="1" applyFont="1" applyFill="1" applyBorder="1" applyAlignment="1">
      <alignment horizontal="center" vertical="center" wrapText="1"/>
    </xf>
    <xf numFmtId="180" fontId="1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7" fillId="0" borderId="0" xfId="4" applyNumberFormat="1" applyFont="1" applyAlignment="1">
      <alignment horizontal="left" vertical="center"/>
    </xf>
    <xf numFmtId="0" fontId="7" fillId="0" borderId="0" xfId="0" applyFont="1" applyFill="1" applyAlignment="1"/>
    <xf numFmtId="177" fontId="1" fillId="0" borderId="0" xfId="4" applyNumberFormat="1" applyFont="1" applyAlignment="1">
      <alignment vertical="center"/>
    </xf>
    <xf numFmtId="177" fontId="7" fillId="0" borderId="0" xfId="4" applyNumberFormat="1" applyFont="1" applyAlignment="1">
      <alignment vertical="center"/>
    </xf>
    <xf numFmtId="177" fontId="7" fillId="0" borderId="15" xfId="4" applyNumberFormat="1" applyFont="1" applyBorder="1" applyAlignment="1">
      <alignment horizontal="left" vertical="center"/>
    </xf>
    <xf numFmtId="0" fontId="1" fillId="0" borderId="0" xfId="0" applyFont="1" applyFill="1" applyAlignment="1"/>
    <xf numFmtId="177" fontId="7" fillId="0" borderId="0" xfId="4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8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7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84" fontId="0" fillId="0" borderId="0" xfId="0" applyNumberForma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/>
      <protection locked="0"/>
    </xf>
    <xf numFmtId="184" fontId="7" fillId="0" borderId="0" xfId="0" applyNumberFormat="1" applyFont="1" applyAlignment="1" applyProtection="1">
      <alignment horizontal="center" vertical="center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18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Protection="1">
      <alignment vertical="center"/>
      <protection locked="0"/>
    </xf>
    <xf numFmtId="49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184" fontId="8" fillId="0" borderId="10" xfId="0" applyNumberFormat="1" applyFont="1" applyBorder="1" applyAlignment="1" applyProtection="1">
      <alignment horizontal="center" vertical="center" wrapText="1"/>
    </xf>
    <xf numFmtId="18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184" fontId="7" fillId="0" borderId="10" xfId="0" applyNumberFormat="1" applyFont="1" applyBorder="1" applyAlignment="1" applyProtection="1">
      <alignment horizontal="center" vertical="center" wrapText="1"/>
    </xf>
    <xf numFmtId="184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4" fontId="7" fillId="0" borderId="1" xfId="0" applyNumberFormat="1" applyFont="1" applyBorder="1" applyAlignment="1" applyProtection="1">
      <alignment horizontal="center" vertical="center"/>
      <protection locked="0"/>
    </xf>
    <xf numFmtId="2" fontId="14" fillId="0" borderId="1" xfId="0" applyNumberFormat="1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184" fontId="14" fillId="0" borderId="10" xfId="0" applyNumberFormat="1" applyFont="1" applyBorder="1" applyAlignment="1" applyProtection="1">
      <alignment horizontal="center" vertical="center" wrapText="1"/>
    </xf>
    <xf numFmtId="184" fontId="1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80" fontId="8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80" fontId="7" fillId="0" borderId="10" xfId="0" applyNumberFormat="1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</xf>
    <xf numFmtId="49" fontId="14" fillId="0" borderId="1" xfId="54" applyNumberFormat="1" applyFont="1" applyFill="1" applyBorder="1" applyAlignment="1" applyProtection="1">
      <alignment vertical="center" wrapText="1"/>
      <protection locked="0"/>
    </xf>
    <xf numFmtId="4" fontId="14" fillId="0" borderId="1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0" xfId="25" applyFont="1" applyProtection="1">
      <protection locked="0"/>
    </xf>
    <xf numFmtId="0" fontId="16" fillId="0" borderId="0" xfId="25" applyFont="1" applyProtection="1">
      <protection locked="0"/>
    </xf>
    <xf numFmtId="10" fontId="16" fillId="0" borderId="0" xfId="25" applyNumberFormat="1" applyFont="1" applyProtection="1">
      <protection locked="0"/>
    </xf>
    <xf numFmtId="10" fontId="0" fillId="0" borderId="0" xfId="0" applyNumberFormat="1" applyProtection="1">
      <alignment vertical="center"/>
      <protection locked="0"/>
    </xf>
    <xf numFmtId="0" fontId="5" fillId="0" borderId="0" xfId="25" applyNumberFormat="1" applyFont="1" applyFill="1" applyAlignment="1" applyProtection="1">
      <alignment horizontal="center" vertical="center"/>
      <protection locked="0"/>
    </xf>
    <xf numFmtId="0" fontId="17" fillId="0" borderId="0" xfId="25" applyFont="1" applyAlignment="1" applyProtection="1">
      <alignment horizontal="center" vertical="center" wrapText="1"/>
      <protection locked="0"/>
    </xf>
    <xf numFmtId="0" fontId="18" fillId="0" borderId="0" xfId="25" applyFont="1" applyAlignment="1" applyProtection="1">
      <alignment horizontal="center" vertical="center" wrapText="1"/>
      <protection locked="0"/>
    </xf>
    <xf numFmtId="0" fontId="0" fillId="0" borderId="0" xfId="25" applyNumberFormat="1" applyFont="1" applyFill="1" applyAlignment="1" applyProtection="1">
      <alignment horizontal="right" wrapText="1"/>
      <protection locked="0"/>
    </xf>
    <xf numFmtId="0" fontId="2" fillId="0" borderId="0" xfId="25" applyNumberFormat="1" applyFont="1" applyFill="1" applyAlignment="1" applyProtection="1">
      <alignment horizontal="right" wrapText="1"/>
      <protection locked="0"/>
    </xf>
    <xf numFmtId="10" fontId="18" fillId="0" borderId="0" xfId="25" applyNumberFormat="1" applyFont="1" applyAlignment="1" applyProtection="1">
      <alignment horizontal="center" vertical="center" wrapText="1"/>
      <protection locked="0"/>
    </xf>
    <xf numFmtId="0" fontId="9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5" xfId="25" applyNumberFormat="1" applyFont="1" applyFill="1" applyBorder="1" applyAlignment="1" applyProtection="1">
      <alignment horizontal="centerContinuous" vertical="center"/>
      <protection locked="0"/>
    </xf>
    <xf numFmtId="0" fontId="9" fillId="2" borderId="3" xfId="25" applyNumberFormat="1" applyFont="1" applyFill="1" applyBorder="1" applyAlignment="1" applyProtection="1">
      <alignment horizontal="centerContinuous" vertical="center"/>
      <protection locked="0"/>
    </xf>
    <xf numFmtId="10" fontId="9" fillId="0" borderId="1" xfId="25" applyNumberFormat="1" applyFont="1" applyBorder="1" applyAlignment="1" applyProtection="1">
      <alignment horizontal="center" vertical="center" wrapText="1"/>
      <protection locked="0"/>
    </xf>
    <xf numFmtId="0" fontId="9" fillId="2" borderId="4" xfId="25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25" applyNumberFormat="1" applyFont="1" applyFill="1" applyBorder="1" applyAlignment="1" applyProtection="1">
      <alignment horizontal="center" vertical="center"/>
      <protection locked="0"/>
    </xf>
    <xf numFmtId="0" fontId="9" fillId="2" borderId="3" xfId="25" applyNumberFormat="1" applyFont="1" applyFill="1" applyBorder="1" applyAlignment="1" applyProtection="1">
      <alignment horizontal="center" vertical="center"/>
      <protection locked="0"/>
    </xf>
    <xf numFmtId="0" fontId="9" fillId="2" borderId="10" xfId="2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7" fillId="0" borderId="3" xfId="25" applyNumberFormat="1" applyFont="1" applyFill="1" applyBorder="1" applyAlignment="1" applyProtection="1">
      <alignment horizontal="center" vertical="center" wrapText="1"/>
    </xf>
    <xf numFmtId="4" fontId="7" fillId="0" borderId="5" xfId="25" applyNumberFormat="1" applyFont="1" applyFill="1" applyBorder="1" applyAlignment="1" applyProtection="1">
      <alignment horizontal="center" vertical="center" wrapText="1"/>
      <protection locked="0"/>
    </xf>
    <xf numFmtId="4" fontId="7" fillId="0" borderId="1" xfId="25" applyNumberFormat="1" applyFont="1" applyFill="1" applyBorder="1" applyAlignment="1" applyProtection="1">
      <alignment horizontal="center" vertical="center" wrapText="1"/>
    </xf>
    <xf numFmtId="4" fontId="1" fillId="0" borderId="3" xfId="25" applyNumberFormat="1" applyFont="1" applyFill="1" applyBorder="1" applyAlignment="1" applyProtection="1">
      <alignment horizontal="right" vertical="center" wrapText="1"/>
      <protection locked="0"/>
    </xf>
    <xf numFmtId="10" fontId="1" fillId="0" borderId="1" xfId="25" applyNumberFormat="1" applyFont="1" applyFill="1" applyBorder="1" applyAlignment="1" applyProtection="1">
      <alignment horizontal="center" vertical="center" wrapText="1"/>
      <protection locked="0"/>
    </xf>
    <xf numFmtId="49" fontId="18" fillId="0" borderId="1" xfId="25" applyNumberFormat="1" applyFont="1" applyFill="1" applyBorder="1" applyAlignment="1" applyProtection="1">
      <alignment horizontal="left" vertical="center" wrapText="1"/>
      <protection locked="0"/>
    </xf>
    <xf numFmtId="4" fontId="18" fillId="0" borderId="3" xfId="25" applyNumberFormat="1" applyFont="1" applyFill="1" applyBorder="1" applyAlignment="1" applyProtection="1">
      <alignment horizontal="right" vertical="center" wrapText="1"/>
      <protection locked="0"/>
    </xf>
    <xf numFmtId="4" fontId="18" fillId="0" borderId="5" xfId="25" applyNumberFormat="1" applyFont="1" applyFill="1" applyBorder="1" applyAlignment="1" applyProtection="1">
      <alignment horizontal="right" vertical="center" wrapText="1"/>
      <protection locked="0"/>
    </xf>
    <xf numFmtId="4" fontId="18" fillId="0" borderId="1" xfId="25" applyNumberFormat="1" applyFont="1" applyFill="1" applyBorder="1" applyAlignment="1" applyProtection="1">
      <alignment horizontal="right" vertical="center" wrapText="1"/>
      <protection locked="0"/>
    </xf>
    <xf numFmtId="10" fontId="16" fillId="0" borderId="1" xfId="25" applyNumberFormat="1" applyFont="1" applyBorder="1" applyProtection="1">
      <protection locked="0"/>
    </xf>
    <xf numFmtId="0" fontId="7" fillId="0" borderId="15" xfId="25" applyFont="1" applyBorder="1" applyAlignment="1" applyProtection="1">
      <alignment horizontal="left" vertical="center" wrapText="1"/>
      <protection locked="0"/>
    </xf>
    <xf numFmtId="0" fontId="18" fillId="0" borderId="0" xfId="25" applyFont="1" applyBorder="1" applyAlignment="1" applyProtection="1">
      <alignment horizontal="left"/>
      <protection locked="0"/>
    </xf>
    <xf numFmtId="0" fontId="18" fillId="0" borderId="0" xfId="25" applyFont="1" applyProtection="1">
      <protection locked="0"/>
    </xf>
    <xf numFmtId="0" fontId="7" fillId="0" borderId="0" xfId="25" applyFont="1" applyAlignment="1" applyProtection="1">
      <alignment horizontal="right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  <protection locked="0"/>
    </xf>
    <xf numFmtId="0" fontId="9" fillId="0" borderId="0" xfId="25" applyFont="1" applyAlignment="1" applyProtection="1">
      <alignment horizontal="center" vertical="center" wrapText="1"/>
      <protection locked="0"/>
    </xf>
    <xf numFmtId="0" fontId="7" fillId="0" borderId="1" xfId="25" applyFont="1" applyBorder="1" applyAlignment="1" applyProtection="1">
      <alignment horizontal="left" vertical="center" wrapText="1"/>
      <protection locked="0"/>
    </xf>
    <xf numFmtId="0" fontId="16" fillId="0" borderId="1" xfId="25" applyFont="1" applyBorder="1" applyProtection="1">
      <protection locked="0"/>
    </xf>
    <xf numFmtId="0" fontId="3" fillId="0" borderId="0" xfId="0" applyFont="1">
      <alignment vertical="center"/>
    </xf>
    <xf numFmtId="0" fontId="19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53" applyFont="1" applyAlignment="1" applyProtection="1">
      <alignment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186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5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7" fillId="2" borderId="12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0" fillId="0" borderId="1" xfId="0" applyNumberFormat="1" applyBorder="1" applyProtection="1">
      <alignment vertical="center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Font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left" vertical="center" wrapText="1"/>
    </xf>
    <xf numFmtId="49" fontId="13" fillId="2" borderId="9" xfId="0" applyNumberFormat="1" applyFont="1" applyFill="1" applyBorder="1" applyAlignment="1">
      <alignment horizontal="left" vertical="center" wrapText="1"/>
    </xf>
    <xf numFmtId="2" fontId="13" fillId="2" borderId="9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2" fontId="0" fillId="2" borderId="9" xfId="0" applyNumberFormat="1" applyFont="1" applyFill="1" applyBorder="1" applyAlignment="1">
      <alignment horizontal="center" vertical="center" wrapText="1"/>
    </xf>
    <xf numFmtId="2" fontId="0" fillId="2" borderId="9" xfId="0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9" xfId="0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/>
    <xf numFmtId="0" fontId="25" fillId="0" borderId="0" xfId="0" applyFont="1" applyBorder="1" applyAlignment="1"/>
    <xf numFmtId="0" fontId="3" fillId="0" borderId="10" xfId="0" applyFont="1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6" fillId="0" borderId="0" xfId="0" applyNumberFormat="1" applyFont="1" applyFill="1" applyAlignment="1" applyProtection="1">
      <alignment horizontal="center" vertical="center" wrapText="1"/>
      <protection locked="0"/>
    </xf>
    <xf numFmtId="0" fontId="18" fillId="0" borderId="0" xfId="0" applyNumberFormat="1" applyFont="1" applyFill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184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1" xfId="0" applyNumberFormat="1" applyFont="1" applyFill="1" applyBorder="1" applyAlignment="1" applyProtection="1">
      <alignment horizontal="right" vertical="center" wrapText="1"/>
      <protection locked="0"/>
    </xf>
    <xf numFmtId="18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12" fillId="0" borderId="1" xfId="0" applyNumberFormat="1" applyFont="1" applyFill="1" applyBorder="1" applyAlignment="1" applyProtection="1">
      <alignment horizontal="center" vertical="center" wrapText="1"/>
    </xf>
    <xf numFmtId="18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8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18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80" fontId="19" fillId="0" borderId="1" xfId="0" applyNumberFormat="1" applyFont="1" applyFill="1" applyBorder="1" applyAlignment="1" applyProtection="1">
      <alignment horizontal="center" vertical="center" wrapText="1"/>
    </xf>
    <xf numFmtId="18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8" fillId="0" borderId="1" xfId="0" applyNumberFormat="1" applyFont="1" applyFill="1" applyBorder="1" applyAlignment="1" applyProtection="1">
      <alignment horizontal="center" vertical="center" wrapText="1"/>
    </xf>
    <xf numFmtId="180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53" applyFont="1" applyAlignment="1" applyProtection="1">
      <alignment vertical="center"/>
      <protection locked="0"/>
    </xf>
    <xf numFmtId="0" fontId="9" fillId="0" borderId="0" xfId="53" applyFont="1" applyAlignment="1" applyProtection="1">
      <alignment vertical="center"/>
      <protection locked="0"/>
    </xf>
    <xf numFmtId="0" fontId="7" fillId="0" borderId="0" xfId="53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7" fillId="0" borderId="0" xfId="53" applyFont="1" applyAlignment="1" applyProtection="1">
      <alignment horizontal="right" vertical="center"/>
      <protection locked="0"/>
    </xf>
    <xf numFmtId="0" fontId="9" fillId="0" borderId="1" xfId="53" applyFont="1" applyBorder="1" applyAlignment="1" applyProtection="1">
      <alignment horizontal="center" vertical="center"/>
      <protection locked="0"/>
    </xf>
    <xf numFmtId="0" fontId="9" fillId="0" borderId="1" xfId="53" applyFont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1" xfId="53" applyFont="1" applyBorder="1" applyAlignment="1" applyProtection="1">
      <alignment horizontal="center" vertical="center"/>
    </xf>
    <xf numFmtId="183" fontId="14" fillId="0" borderId="1" xfId="0" applyNumberFormat="1" applyFont="1" applyFill="1" applyBorder="1" applyAlignment="1" applyProtection="1">
      <alignment vertical="center"/>
      <protection locked="0"/>
    </xf>
    <xf numFmtId="183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53" applyFont="1" applyBorder="1" applyAlignment="1" applyProtection="1">
      <alignment horizontal="right" vertical="center"/>
      <protection locked="0"/>
    </xf>
    <xf numFmtId="0" fontId="14" fillId="0" borderId="1" xfId="43" applyFont="1" applyFill="1" applyBorder="1" applyAlignment="1" applyProtection="1">
      <alignment horizontal="left" vertical="center" wrapText="1"/>
      <protection locked="0"/>
    </xf>
    <xf numFmtId="0" fontId="14" fillId="0" borderId="1" xfId="53" applyFont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Protection="1">
      <alignment vertical="center"/>
      <protection locked="0"/>
    </xf>
    <xf numFmtId="0" fontId="14" fillId="0" borderId="1" xfId="43" applyFont="1" applyBorder="1" applyAlignment="1" applyProtection="1">
      <alignment horizontal="left" vertical="center" wrapText="1"/>
      <protection locked="0"/>
    </xf>
    <xf numFmtId="180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3" applyFont="1" applyBorder="1" applyAlignment="1" applyProtection="1">
      <alignment vertical="center"/>
      <protection locked="0"/>
    </xf>
    <xf numFmtId="0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40" applyNumberFormat="1" applyFont="1" applyFill="1" applyBorder="1" applyAlignment="1" applyProtection="1">
      <alignment vertical="center"/>
      <protection locked="0"/>
    </xf>
    <xf numFmtId="183" fontId="14" fillId="0" borderId="1" xfId="0" applyNumberFormat="1" applyFont="1" applyFill="1" applyBorder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 applyProtection="1">
      <alignment horizontal="left" vertical="center"/>
      <protection locked="0"/>
    </xf>
    <xf numFmtId="0" fontId="15" fillId="0" borderId="1" xfId="53" applyFont="1" applyBorder="1" applyAlignment="1" applyProtection="1">
      <alignment horizontal="center" vertical="center"/>
      <protection locked="0"/>
    </xf>
    <xf numFmtId="0" fontId="15" fillId="0" borderId="1" xfId="53" applyFont="1" applyBorder="1" applyAlignment="1" applyProtection="1">
      <alignment horizontal="center" vertical="center"/>
    </xf>
    <xf numFmtId="180" fontId="15" fillId="0" borderId="1" xfId="0" applyNumberFormat="1" applyFont="1" applyFill="1" applyBorder="1" applyAlignment="1" applyProtection="1">
      <alignment horizontal="center" vertical="center"/>
    </xf>
    <xf numFmtId="180" fontId="15" fillId="0" borderId="1" xfId="53" applyNumberFormat="1" applyFont="1" applyBorder="1" applyAlignment="1" applyProtection="1">
      <alignment horizontal="center" vertical="center"/>
    </xf>
    <xf numFmtId="183" fontId="15" fillId="0" borderId="1" xfId="53" applyNumberFormat="1" applyFont="1" applyBorder="1" applyAlignment="1" applyProtection="1">
      <alignment horizontal="center" vertical="center"/>
    </xf>
    <xf numFmtId="0" fontId="14" fillId="0" borderId="15" xfId="53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0" fillId="0" borderId="0" xfId="0" applyFont="1" applyBorder="1" applyAlignment="1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 applyProtection="1">
      <alignment horizontal="right"/>
      <protection locked="0"/>
    </xf>
    <xf numFmtId="0" fontId="8" fillId="0" borderId="0" xfId="0" applyFont="1" applyProtection="1">
      <alignment vertical="center"/>
      <protection locked="0"/>
    </xf>
    <xf numFmtId="0" fontId="0" fillId="0" borderId="8" xfId="0" applyFont="1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184" fontId="8" fillId="2" borderId="12" xfId="0" applyNumberFormat="1" applyFont="1" applyFill="1" applyBorder="1" applyAlignment="1" applyProtection="1">
      <alignment horizontal="center" vertical="center" wrapText="1"/>
    </xf>
    <xf numFmtId="184" fontId="8" fillId="0" borderId="4" xfId="0" applyNumberFormat="1" applyFont="1" applyBorder="1" applyAlignment="1" applyProtection="1">
      <alignment horizontal="center" vertical="center" wrapText="1"/>
    </xf>
    <xf numFmtId="184" fontId="8" fillId="0" borderId="4" xfId="0" applyNumberFormat="1" applyFont="1" applyBorder="1" applyAlignment="1" applyProtection="1">
      <alignment horizontal="center" vertical="center" wrapText="1"/>
      <protection locked="0"/>
    </xf>
    <xf numFmtId="184" fontId="7" fillId="2" borderId="12" xfId="0" applyNumberFormat="1" applyFont="1" applyFill="1" applyBorder="1" applyAlignment="1" applyProtection="1">
      <alignment horizontal="center" vertical="center" wrapText="1"/>
    </xf>
    <xf numFmtId="184" fontId="7" fillId="0" borderId="4" xfId="0" applyNumberFormat="1" applyFont="1" applyBorder="1" applyAlignment="1" applyProtection="1">
      <alignment horizontal="center" vertical="center" wrapText="1"/>
    </xf>
    <xf numFmtId="184" fontId="7" fillId="0" borderId="4" xfId="0" applyNumberFormat="1" applyFont="1" applyBorder="1" applyAlignment="1" applyProtection="1">
      <alignment horizontal="center" vertical="center" wrapText="1"/>
      <protection locked="0"/>
    </xf>
    <xf numFmtId="184" fontId="7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19" fillId="0" borderId="0" xfId="0" applyNumberFormat="1" applyFont="1" applyFill="1" applyAlignment="1" applyProtection="1">
      <alignment vertical="center" wrapText="1"/>
      <protection locked="0"/>
    </xf>
    <xf numFmtId="0" fontId="26" fillId="2" borderId="1" xfId="28" applyNumberFormat="1" applyFont="1" applyFill="1" applyBorder="1" applyAlignment="1" applyProtection="1">
      <alignment horizontal="center" vertical="center" wrapText="1"/>
    </xf>
    <xf numFmtId="185" fontId="26" fillId="2" borderId="1" xfId="28" applyNumberFormat="1" applyFont="1" applyFill="1" applyBorder="1" applyAlignment="1" applyProtection="1">
      <alignment horizontal="center" vertical="center" wrapText="1"/>
    </xf>
    <xf numFmtId="0" fontId="26" fillId="2" borderId="1" xfId="28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180" fontId="0" fillId="0" borderId="1" xfId="0" applyNumberFormat="1" applyFont="1" applyBorder="1" applyAlignment="1">
      <alignment horizontal="center" vertical="center"/>
    </xf>
    <xf numFmtId="180" fontId="0" fillId="0" borderId="1" xfId="0" applyNumberFormat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8" xfId="0" applyFont="1" applyBorder="1" applyAlignment="1" applyProtection="1">
      <alignment horizontal="right"/>
      <protection locked="0"/>
    </xf>
    <xf numFmtId="0" fontId="31" fillId="0" borderId="0" xfId="28" applyFont="1" applyFill="1" applyAlignment="1">
      <alignment horizontal="center" vertical="center" wrapText="1"/>
    </xf>
    <xf numFmtId="0" fontId="3" fillId="0" borderId="0" xfId="0" applyFont="1" applyProtection="1">
      <alignment vertical="center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80" fontId="7" fillId="0" borderId="4" xfId="0" applyNumberFormat="1" applyFont="1" applyBorder="1" applyAlignment="1" applyProtection="1">
      <alignment horizontal="center" vertical="center" wrapText="1"/>
      <protection locked="0"/>
    </xf>
    <xf numFmtId="180" fontId="0" fillId="0" borderId="1" xfId="0" applyNumberFormat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Protection="1">
      <alignment vertical="center"/>
      <protection locked="0"/>
    </xf>
    <xf numFmtId="0" fontId="14" fillId="0" borderId="0" xfId="43" applyFont="1" applyAlignment="1" applyProtection="1">
      <alignment vertical="center"/>
      <protection locked="0"/>
    </xf>
    <xf numFmtId="0" fontId="14" fillId="0" borderId="0" xfId="43" applyFont="1" applyProtection="1">
      <protection locked="0"/>
    </xf>
    <xf numFmtId="0" fontId="3" fillId="0" borderId="0" xfId="0" applyNumberFormat="1" applyFont="1" applyAlignment="1">
      <alignment vertical="top"/>
    </xf>
    <xf numFmtId="0" fontId="0" fillId="2" borderId="0" xfId="0" applyFill="1">
      <alignment vertical="center"/>
    </xf>
    <xf numFmtId="0" fontId="5" fillId="0" borderId="0" xfId="43" applyNumberFormat="1" applyFont="1" applyFill="1" applyAlignment="1" applyProtection="1">
      <alignment horizontal="center" vertical="center"/>
      <protection locked="0"/>
    </xf>
    <xf numFmtId="0" fontId="14" fillId="0" borderId="0" xfId="43" applyFont="1" applyFill="1" applyAlignment="1" applyProtection="1">
      <alignment horizontal="left" vertical="center"/>
      <protection locked="0"/>
    </xf>
    <xf numFmtId="0" fontId="14" fillId="0" borderId="0" xfId="43" applyFont="1" applyAlignment="1" applyProtection="1">
      <alignment horizontal="right"/>
      <protection locked="0"/>
    </xf>
    <xf numFmtId="0" fontId="14" fillId="0" borderId="8" xfId="43" applyFont="1" applyBorder="1" applyAlignment="1" applyProtection="1">
      <alignment horizontal="right" vertical="center"/>
      <protection locked="0"/>
    </xf>
    <xf numFmtId="0" fontId="26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 applyProtection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43" applyFont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84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9" fontId="14" fillId="0" borderId="1" xfId="54" applyNumberFormat="1" applyFont="1" applyFill="1" applyBorder="1" applyAlignment="1" applyProtection="1">
      <alignment horizontal="center" vertical="center" wrapText="1"/>
      <protection locked="0"/>
    </xf>
    <xf numFmtId="184" fontId="14" fillId="0" borderId="1" xfId="0" applyNumberFormat="1" applyFont="1" applyBorder="1" applyAlignment="1" applyProtection="1">
      <alignment horizontal="center" vertical="center"/>
    </xf>
    <xf numFmtId="180" fontId="14" fillId="0" borderId="1" xfId="0" applyNumberFormat="1" applyFont="1" applyBorder="1" applyAlignment="1" applyProtection="1">
      <alignment vertical="center"/>
      <protection locked="0"/>
    </xf>
    <xf numFmtId="49" fontId="14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vertical="center"/>
      <protection locked="0"/>
    </xf>
    <xf numFmtId="4" fontId="33" fillId="0" borderId="3" xfId="54" applyNumberFormat="1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4" fontId="33" fillId="0" borderId="3" xfId="54" applyNumberFormat="1" applyFont="1" applyFill="1" applyBorder="1" applyAlignment="1" applyProtection="1">
      <alignment horizontal="center" vertical="center" wrapText="1"/>
    </xf>
    <xf numFmtId="4" fontId="33" fillId="0" borderId="1" xfId="54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1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7" fillId="0" borderId="1" xfId="10" applyFont="1" applyBorder="1" applyAlignment="1" quotePrefix="1">
      <alignment horizontal="left" vertical="center"/>
    </xf>
    <xf numFmtId="0" fontId="9" fillId="0" borderId="1" xfId="53" applyFont="1" applyBorder="1" applyAlignment="1" applyProtection="1" quotePrefix="1">
      <alignment horizontal="center" vertical="center"/>
      <protection locked="0"/>
    </xf>
    <xf numFmtId="0" fontId="15" fillId="0" borderId="1" xfId="53" applyFont="1" applyBorder="1" applyAlignment="1" applyProtection="1" quotePrefix="1">
      <alignment horizontal="center" vertical="center"/>
      <protection locked="0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2012年预算公开分析表（26个部门财政拨款三公经费）" xfId="25"/>
    <cellStyle name="计算" xfId="26" builtinId="22"/>
    <cellStyle name="检查单元格" xfId="27" builtinId="23"/>
    <cellStyle name="常规_支出总表（按资金来源）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_录入表" xfId="40"/>
    <cellStyle name="40% - 强调文字颜色 2" xfId="41" builtinId="35"/>
    <cellStyle name="强调文字颜色 3" xfId="42" builtinId="37"/>
    <cellStyle name="常规_2012年部门预算表（201111120）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04-分类改革-预算表" xfId="53"/>
    <cellStyle name="常规_一般预算拨款明细表4" xfId="54"/>
  </cellStyles>
  <dxfs count="1">
    <dxf>
      <font>
        <color indexed="9"/>
      </font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276225</xdr:colOff>
      <xdr:row>5</xdr:row>
      <xdr:rowOff>208915</xdr:rowOff>
    </xdr:from>
    <xdr:to>
      <xdr:col>3</xdr:col>
      <xdr:colOff>353060</xdr:colOff>
      <xdr:row>6</xdr:row>
      <xdr:rowOff>38735</xdr:rowOff>
    </xdr:to>
    <xdr:sp>
      <xdr:nvSpPr>
        <xdr:cNvPr id="30834" name="Text Box 1"/>
        <xdr:cNvSpPr txBox="1"/>
      </xdr:nvSpPr>
      <xdr:spPr>
        <a:xfrm>
          <a:off x="2133600" y="1790065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workbookViewId="0">
      <selection activeCell="A3" sqref="A3:D3"/>
    </sheetView>
  </sheetViews>
  <sheetFormatPr defaultColWidth="8.75" defaultRowHeight="14.25" outlineLevelCol="7"/>
  <cols>
    <col min="1" max="3" width="9" style="380"/>
    <col min="4" max="4" width="46.125" style="380" customWidth="1"/>
    <col min="5" max="5" width="0.125" style="380" customWidth="1"/>
    <col min="6" max="32" width="9" style="380"/>
    <col min="33" max="16384" width="8.75" style="380"/>
  </cols>
  <sheetData>
    <row r="1" spans="1:1">
      <c r="A1" s="184" t="s">
        <v>0</v>
      </c>
    </row>
    <row r="3" ht="24" customHeight="1" spans="1:4">
      <c r="A3" s="381" t="s">
        <v>1</v>
      </c>
      <c r="B3" s="381"/>
      <c r="C3" s="381"/>
      <c r="D3" s="381"/>
    </row>
    <row r="4" ht="35.1" customHeight="1" spans="1:4">
      <c r="A4" s="382" t="s">
        <v>2</v>
      </c>
      <c r="B4" s="382"/>
      <c r="C4" s="382"/>
      <c r="D4" s="382"/>
    </row>
    <row r="5" ht="24" customHeight="1" spans="1:5">
      <c r="A5" s="385" t="s">
        <v>3</v>
      </c>
      <c r="B5" s="383"/>
      <c r="C5" s="383"/>
      <c r="D5" s="383"/>
      <c r="E5" s="384"/>
    </row>
    <row r="6" ht="24" customHeight="1" spans="1:5">
      <c r="A6" s="383" t="s">
        <v>4</v>
      </c>
      <c r="B6" s="383"/>
      <c r="C6" s="383"/>
      <c r="D6" s="383"/>
      <c r="E6" s="384"/>
    </row>
    <row r="7" ht="24" customHeight="1" spans="1:5">
      <c r="A7" s="383" t="s">
        <v>5</v>
      </c>
      <c r="B7" s="383"/>
      <c r="C7" s="383"/>
      <c r="D7" s="383"/>
      <c r="E7" s="384"/>
    </row>
    <row r="8" ht="24" customHeight="1" spans="1:5">
      <c r="A8" s="383" t="s">
        <v>6</v>
      </c>
      <c r="B8" s="383"/>
      <c r="C8" s="383"/>
      <c r="D8" s="383"/>
      <c r="E8" s="384"/>
    </row>
    <row r="9" ht="24" customHeight="1" spans="1:5">
      <c r="A9" s="383" t="s">
        <v>7</v>
      </c>
      <c r="B9" s="383"/>
      <c r="C9" s="383"/>
      <c r="D9" s="383"/>
      <c r="E9" s="384"/>
    </row>
    <row r="10" ht="24" customHeight="1" spans="1:5">
      <c r="A10" s="383" t="s">
        <v>8</v>
      </c>
      <c r="B10" s="383"/>
      <c r="C10" s="383"/>
      <c r="D10" s="383"/>
      <c r="E10" s="384"/>
    </row>
    <row r="11" ht="24" customHeight="1" spans="1:5">
      <c r="A11" s="383" t="s">
        <v>9</v>
      </c>
      <c r="B11" s="383"/>
      <c r="C11" s="383"/>
      <c r="D11" s="383"/>
      <c r="E11" s="384"/>
    </row>
    <row r="12" ht="24" customHeight="1" spans="1:5">
      <c r="A12" s="383" t="s">
        <v>10</v>
      </c>
      <c r="B12" s="383"/>
      <c r="C12" s="383"/>
      <c r="D12" s="383"/>
      <c r="E12" s="384"/>
    </row>
    <row r="13" ht="24" customHeight="1" spans="1:5">
      <c r="A13" s="383" t="s">
        <v>11</v>
      </c>
      <c r="B13" s="383"/>
      <c r="C13" s="383"/>
      <c r="D13" s="383"/>
      <c r="E13" s="384"/>
    </row>
    <row r="14" ht="24" customHeight="1" spans="1:5">
      <c r="A14" s="383" t="s">
        <v>12</v>
      </c>
      <c r="B14" s="383"/>
      <c r="C14" s="383"/>
      <c r="D14" s="383"/>
      <c r="E14" s="384"/>
    </row>
    <row r="15" ht="24" customHeight="1" spans="1:5">
      <c r="A15" s="383" t="s">
        <v>13</v>
      </c>
      <c r="B15" s="383"/>
      <c r="C15" s="383"/>
      <c r="D15" s="383"/>
      <c r="E15" s="384"/>
    </row>
    <row r="16" ht="24" customHeight="1" spans="1:5">
      <c r="A16" s="383" t="s">
        <v>14</v>
      </c>
      <c r="B16" s="383"/>
      <c r="C16" s="383"/>
      <c r="D16" s="383"/>
      <c r="E16" s="384"/>
    </row>
    <row r="17" ht="24" customHeight="1" spans="1:5">
      <c r="A17" s="383" t="s">
        <v>15</v>
      </c>
      <c r="B17" s="383"/>
      <c r="C17" s="383"/>
      <c r="D17" s="383"/>
      <c r="E17" s="384"/>
    </row>
    <row r="18" ht="24" customHeight="1" spans="1:5">
      <c r="A18" s="383" t="s">
        <v>16</v>
      </c>
      <c r="B18" s="383"/>
      <c r="C18" s="383"/>
      <c r="D18" s="383"/>
      <c r="E18" s="383"/>
    </row>
    <row r="19" ht="24" customHeight="1" spans="1:8">
      <c r="A19" s="383" t="s">
        <v>17</v>
      </c>
      <c r="B19" s="383"/>
      <c r="C19" s="383"/>
      <c r="D19" s="383"/>
      <c r="E19" s="384"/>
      <c r="H19" s="194"/>
    </row>
    <row r="20" ht="24" customHeight="1" spans="1:5">
      <c r="A20" s="383" t="s">
        <v>18</v>
      </c>
      <c r="B20" s="383"/>
      <c r="C20" s="383"/>
      <c r="D20" s="383"/>
      <c r="E20" s="384"/>
    </row>
    <row r="21" ht="24" customHeight="1" spans="1:5">
      <c r="A21" s="383" t="s">
        <v>19</v>
      </c>
      <c r="B21" s="383"/>
      <c r="C21" s="383"/>
      <c r="D21" s="383"/>
      <c r="E21" s="384"/>
    </row>
    <row r="22" ht="24" customHeight="1" spans="1:5">
      <c r="A22" s="383" t="s">
        <v>20</v>
      </c>
      <c r="B22" s="383"/>
      <c r="C22" s="383"/>
      <c r="D22" s="383"/>
      <c r="E22" s="384"/>
    </row>
  </sheetData>
  <mergeCells count="20"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</mergeCells>
  <hyperlinks>
    <hyperlink ref="A5:D5" location="'1.部门收支总表（批复表）'!A1" display="1.部门收支总表（批复表）"/>
  </hyperlinks>
  <printOptions horizontalCentered="1"/>
  <pageMargins left="0.75" right="0.75" top="1" bottom="1" header="0.51" footer="0.51"/>
  <pageSetup paperSize="9" firstPageNumber="17" orientation="portrait" useFirstPageNumber="1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zoomScaleSheetLayoutView="60" topLeftCell="A2" workbookViewId="0">
      <selection activeCell="A21" sqref="$A21:$XFD21"/>
    </sheetView>
  </sheetViews>
  <sheetFormatPr defaultColWidth="6.875" defaultRowHeight="23.25" customHeight="1" outlineLevelCol="4"/>
  <cols>
    <col min="1" max="1" width="15.625" style="185" customWidth="1"/>
    <col min="2" max="2" width="25.375" style="185" customWidth="1"/>
    <col min="3" max="3" width="18.5" style="185" customWidth="1"/>
    <col min="4" max="4" width="28.875" style="185" customWidth="1"/>
    <col min="5" max="5" width="30.125" style="185" customWidth="1"/>
    <col min="6" max="16384" width="6.875" style="185"/>
  </cols>
  <sheetData>
    <row r="1" s="98" customFormat="1" customHeight="1" spans="1:1">
      <c r="A1" s="20" t="s">
        <v>197</v>
      </c>
    </row>
    <row r="2" ht="30" customHeight="1" spans="1:5">
      <c r="A2" s="186" t="s">
        <v>198</v>
      </c>
      <c r="B2" s="186"/>
      <c r="C2" s="186"/>
      <c r="D2" s="186"/>
      <c r="E2" s="186"/>
    </row>
    <row r="3" customHeight="1" spans="1:5">
      <c r="A3" s="187"/>
      <c r="E3" s="198" t="s">
        <v>23</v>
      </c>
    </row>
    <row r="4" s="235" customFormat="1" ht="27" spans="1:5">
      <c r="A4" s="103" t="s">
        <v>123</v>
      </c>
      <c r="B4" s="103" t="s">
        <v>124</v>
      </c>
      <c r="C4" s="237" t="s">
        <v>28</v>
      </c>
      <c r="D4" s="103" t="s">
        <v>34</v>
      </c>
      <c r="E4" s="237" t="s">
        <v>193</v>
      </c>
    </row>
    <row r="5" customHeight="1" spans="1:5">
      <c r="A5" s="251"/>
      <c r="B5" s="252" t="s">
        <v>28</v>
      </c>
      <c r="C5" s="253">
        <v>173.27</v>
      </c>
      <c r="D5" s="254">
        <v>123.27</v>
      </c>
      <c r="E5" s="254">
        <v>50</v>
      </c>
    </row>
    <row r="6" customHeight="1" spans="1:5">
      <c r="A6" s="255" t="s">
        <v>194</v>
      </c>
      <c r="B6" s="114" t="s">
        <v>126</v>
      </c>
      <c r="C6" s="245">
        <v>103.02</v>
      </c>
      <c r="D6" s="256">
        <v>103.02</v>
      </c>
      <c r="E6" s="254"/>
    </row>
    <row r="7" customHeight="1" spans="1:5">
      <c r="A7" s="255" t="s">
        <v>195</v>
      </c>
      <c r="B7" s="114" t="s">
        <v>127</v>
      </c>
      <c r="C7" s="245">
        <v>103.02</v>
      </c>
      <c r="D7" s="256">
        <v>103.02</v>
      </c>
      <c r="E7" s="254"/>
    </row>
    <row r="8" customHeight="1" spans="1:5">
      <c r="A8" s="227">
        <v>2070114</v>
      </c>
      <c r="B8" s="114" t="s">
        <v>128</v>
      </c>
      <c r="C8" s="257">
        <f>D8+E8</f>
        <v>0.98</v>
      </c>
      <c r="D8" s="258">
        <v>0.98</v>
      </c>
      <c r="E8" s="258"/>
    </row>
    <row r="9" customHeight="1" spans="1:5">
      <c r="A9" s="229" t="s">
        <v>129</v>
      </c>
      <c r="B9" s="205" t="s">
        <v>130</v>
      </c>
      <c r="C9" s="257">
        <f>D9+E9</f>
        <v>102.04</v>
      </c>
      <c r="D9" s="258">
        <v>102.04</v>
      </c>
      <c r="E9" s="258"/>
    </row>
    <row r="10" customHeight="1" spans="1:5">
      <c r="A10" s="229" t="s">
        <v>131</v>
      </c>
      <c r="B10" s="208" t="s">
        <v>132</v>
      </c>
      <c r="C10" s="257">
        <v>50</v>
      </c>
      <c r="D10" s="258"/>
      <c r="E10" s="258">
        <v>50</v>
      </c>
    </row>
    <row r="11" customHeight="1" spans="1:5">
      <c r="A11" s="229" t="s">
        <v>133</v>
      </c>
      <c r="B11" s="208" t="s">
        <v>132</v>
      </c>
      <c r="C11" s="257">
        <f>D11+E11</f>
        <v>50</v>
      </c>
      <c r="D11" s="258"/>
      <c r="E11" s="258">
        <v>50</v>
      </c>
    </row>
    <row r="12" customHeight="1" spans="1:5">
      <c r="A12" s="229" t="s">
        <v>134</v>
      </c>
      <c r="B12" s="208" t="s">
        <v>135</v>
      </c>
      <c r="C12" s="257">
        <v>12.17</v>
      </c>
      <c r="D12" s="258">
        <v>12.17</v>
      </c>
      <c r="E12" s="258"/>
    </row>
    <row r="13" customHeight="1" spans="1:5">
      <c r="A13" s="229" t="s">
        <v>136</v>
      </c>
      <c r="B13" s="208" t="s">
        <v>137</v>
      </c>
      <c r="C13" s="257">
        <v>12.17</v>
      </c>
      <c r="D13" s="258">
        <v>12.17</v>
      </c>
      <c r="E13" s="258"/>
    </row>
    <row r="14" customHeight="1" spans="1:5">
      <c r="A14" s="229" t="s">
        <v>138</v>
      </c>
      <c r="B14" s="208" t="s">
        <v>139</v>
      </c>
      <c r="C14" s="257">
        <f>D14+E14</f>
        <v>12.17</v>
      </c>
      <c r="D14" s="258">
        <v>12.17</v>
      </c>
      <c r="E14" s="258"/>
    </row>
    <row r="15" customHeight="1" spans="1:5">
      <c r="A15" s="229" t="s">
        <v>158</v>
      </c>
      <c r="B15" s="208" t="s">
        <v>141</v>
      </c>
      <c r="C15" s="257">
        <v>8.08</v>
      </c>
      <c r="D15" s="258">
        <v>8.08</v>
      </c>
      <c r="E15" s="258"/>
    </row>
    <row r="16" customHeight="1" spans="1:5">
      <c r="A16" s="229" t="s">
        <v>142</v>
      </c>
      <c r="B16" s="208" t="s">
        <v>143</v>
      </c>
      <c r="C16" s="257">
        <v>8.08</v>
      </c>
      <c r="D16" s="258">
        <v>8.08</v>
      </c>
      <c r="E16" s="258"/>
    </row>
    <row r="17" customHeight="1" spans="1:5">
      <c r="A17" s="229" t="s">
        <v>140</v>
      </c>
      <c r="B17" s="208" t="s">
        <v>144</v>
      </c>
      <c r="C17" s="257">
        <f>D17+E17</f>
        <v>8.08</v>
      </c>
      <c r="D17" s="258">
        <v>8.08</v>
      </c>
      <c r="E17" s="258"/>
    </row>
    <row r="18" customHeight="1" spans="1:5">
      <c r="A18" s="212"/>
      <c r="B18" s="212"/>
      <c r="C18" s="259">
        <f>D18+E18</f>
        <v>0</v>
      </c>
      <c r="D18" s="212"/>
      <c r="E18" s="212"/>
    </row>
    <row r="19" customHeight="1" spans="1:5">
      <c r="A19" s="212"/>
      <c r="B19" s="212"/>
      <c r="C19" s="259">
        <f>D19+E19</f>
        <v>0</v>
      </c>
      <c r="D19" s="212"/>
      <c r="E19" s="212"/>
    </row>
    <row r="20" customHeight="1" spans="1:5">
      <c r="A20" s="212"/>
      <c r="B20" s="212"/>
      <c r="C20" s="259">
        <f>D20+E20</f>
        <v>0</v>
      </c>
      <c r="D20" s="212"/>
      <c r="E20" s="212"/>
    </row>
    <row r="21" ht="29.25" customHeight="1" spans="1:5">
      <c r="A21" s="195" t="s">
        <v>199</v>
      </c>
      <c r="B21" s="195"/>
      <c r="C21" s="195"/>
      <c r="D21" s="195"/>
      <c r="E21" s="195"/>
    </row>
    <row r="22" ht="20.1" customHeight="1" spans="1:5">
      <c r="A22" s="196"/>
      <c r="B22" s="196"/>
      <c r="C22" s="196"/>
      <c r="D22" s="196"/>
      <c r="E22" s="196"/>
    </row>
  </sheetData>
  <mergeCells count="3">
    <mergeCell ref="A2:E2"/>
    <mergeCell ref="A21:E21"/>
    <mergeCell ref="A22:E22"/>
  </mergeCells>
  <printOptions horizontalCentered="1"/>
  <pageMargins left="0.35" right="0.35" top="0.98" bottom="0.98" header="0.51" footer="0.51"/>
  <pageSetup paperSize="9" firstPageNumber="26" orientation="landscape" useFirstPageNumber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36"/>
  <sheetViews>
    <sheetView showZeros="0" zoomScaleSheetLayoutView="60" workbookViewId="0">
      <selection activeCell="D5" sqref="D5:E5"/>
    </sheetView>
  </sheetViews>
  <sheetFormatPr defaultColWidth="6.875" defaultRowHeight="23.25" customHeight="1" outlineLevelCol="6"/>
  <cols>
    <col min="1" max="1" width="13" style="185" customWidth="1"/>
    <col min="2" max="2" width="22.125" style="185" customWidth="1"/>
    <col min="3" max="5" width="15" style="185" customWidth="1"/>
    <col min="6" max="16384" width="6.875" style="185"/>
  </cols>
  <sheetData>
    <row r="1" s="98" customFormat="1" customHeight="1" spans="1:1">
      <c r="A1" s="20" t="s">
        <v>200</v>
      </c>
    </row>
    <row r="2" ht="30" customHeight="1" spans="1:5">
      <c r="A2" s="186" t="s">
        <v>201</v>
      </c>
      <c r="B2" s="186"/>
      <c r="C2" s="186"/>
      <c r="D2" s="186"/>
      <c r="E2" s="186"/>
    </row>
    <row r="3" customHeight="1" spans="1:5">
      <c r="A3" s="187"/>
      <c r="E3" s="198" t="s">
        <v>23</v>
      </c>
    </row>
    <row r="4" s="235" customFormat="1" ht="33" customHeight="1" spans="1:5">
      <c r="A4" s="237" t="s">
        <v>202</v>
      </c>
      <c r="B4" s="237" t="s">
        <v>203</v>
      </c>
      <c r="C4" s="237" t="s">
        <v>28</v>
      </c>
      <c r="D4" s="237" t="s">
        <v>204</v>
      </c>
      <c r="E4" s="237" t="s">
        <v>205</v>
      </c>
    </row>
    <row r="5" customHeight="1" spans="1:5">
      <c r="A5" s="238"/>
      <c r="B5" s="238" t="s">
        <v>28</v>
      </c>
      <c r="C5" s="239">
        <f>D5+E5</f>
        <v>123.27</v>
      </c>
      <c r="D5" s="239">
        <v>106.23</v>
      </c>
      <c r="E5" s="239">
        <v>17.04</v>
      </c>
    </row>
    <row r="6" s="236" customFormat="1" customHeight="1" spans="1:5">
      <c r="A6" s="240" t="s">
        <v>206</v>
      </c>
      <c r="B6" s="241" t="s">
        <v>207</v>
      </c>
      <c r="C6" s="242">
        <f t="shared" ref="C6:C32" si="0">D6+E6</f>
        <v>94.06</v>
      </c>
      <c r="D6" s="242">
        <v>94.06</v>
      </c>
      <c r="E6" s="242">
        <f>F6+G6</f>
        <v>0</v>
      </c>
    </row>
    <row r="7" s="236" customFormat="1" customHeight="1" spans="1:5">
      <c r="A7" s="240" t="s">
        <v>208</v>
      </c>
      <c r="B7" s="241" t="s">
        <v>209</v>
      </c>
      <c r="C7" s="242">
        <f t="shared" si="0"/>
        <v>29.35</v>
      </c>
      <c r="D7" s="243">
        <v>29.35</v>
      </c>
      <c r="E7" s="244"/>
    </row>
    <row r="8" s="236" customFormat="1" customHeight="1" spans="1:5">
      <c r="A8" s="240" t="s">
        <v>210</v>
      </c>
      <c r="B8" s="241" t="s">
        <v>211</v>
      </c>
      <c r="C8" s="242">
        <f t="shared" si="0"/>
        <v>0.04</v>
      </c>
      <c r="D8" s="243">
        <v>0.04</v>
      </c>
      <c r="E8" s="244"/>
    </row>
    <row r="9" s="236" customFormat="1" customHeight="1" spans="1:5">
      <c r="A9" s="240">
        <v>30103</v>
      </c>
      <c r="B9" s="241" t="s">
        <v>212</v>
      </c>
      <c r="C9" s="242">
        <f t="shared" si="0"/>
        <v>22.2</v>
      </c>
      <c r="D9" s="243">
        <v>22.2</v>
      </c>
      <c r="E9" s="244"/>
    </row>
    <row r="10" s="236" customFormat="1" customHeight="1" spans="1:5">
      <c r="A10" s="240" t="s">
        <v>213</v>
      </c>
      <c r="B10" s="241" t="s">
        <v>214</v>
      </c>
      <c r="C10" s="242">
        <f t="shared" si="0"/>
        <v>17.16</v>
      </c>
      <c r="D10" s="243">
        <v>17.16</v>
      </c>
      <c r="E10" s="244"/>
    </row>
    <row r="11" s="236" customFormat="1" customHeight="1" spans="1:5">
      <c r="A11" s="240" t="s">
        <v>215</v>
      </c>
      <c r="B11" s="245" t="s">
        <v>216</v>
      </c>
      <c r="C11" s="242">
        <f t="shared" si="0"/>
        <v>8.62</v>
      </c>
      <c r="D11" s="243">
        <v>8.62</v>
      </c>
      <c r="E11" s="244"/>
    </row>
    <row r="12" s="236" customFormat="1" customHeight="1" spans="1:5">
      <c r="A12" s="240" t="s">
        <v>217</v>
      </c>
      <c r="B12" s="245" t="s">
        <v>218</v>
      </c>
      <c r="C12" s="242">
        <f t="shared" si="0"/>
        <v>3.49</v>
      </c>
      <c r="D12" s="243">
        <v>3.49</v>
      </c>
      <c r="E12" s="244"/>
    </row>
    <row r="13" s="236" customFormat="1" customHeight="1" spans="1:5">
      <c r="A13" s="240" t="s">
        <v>219</v>
      </c>
      <c r="B13" s="245" t="s">
        <v>220</v>
      </c>
      <c r="C13" s="242">
        <f t="shared" si="0"/>
        <v>0.56</v>
      </c>
      <c r="D13" s="243">
        <v>0.56</v>
      </c>
      <c r="E13" s="244"/>
    </row>
    <row r="14" s="236" customFormat="1" customHeight="1" spans="1:5">
      <c r="A14" s="240" t="s">
        <v>221</v>
      </c>
      <c r="B14" s="245" t="s">
        <v>144</v>
      </c>
      <c r="C14" s="242">
        <f t="shared" si="0"/>
        <v>8.08</v>
      </c>
      <c r="D14" s="243">
        <v>8.08</v>
      </c>
      <c r="E14" s="244"/>
    </row>
    <row r="15" s="236" customFormat="1" customHeight="1" spans="1:5">
      <c r="A15" s="240" t="s">
        <v>222</v>
      </c>
      <c r="B15" s="245" t="s">
        <v>223</v>
      </c>
      <c r="C15" s="242">
        <f t="shared" si="0"/>
        <v>4.56</v>
      </c>
      <c r="D15" s="243">
        <v>4.56</v>
      </c>
      <c r="E15" s="244"/>
    </row>
    <row r="16" s="236" customFormat="1" customHeight="1" spans="1:5">
      <c r="A16" s="240" t="s">
        <v>224</v>
      </c>
      <c r="B16" s="246" t="s">
        <v>225</v>
      </c>
      <c r="C16" s="242">
        <f t="shared" si="0"/>
        <v>17.04</v>
      </c>
      <c r="D16" s="242"/>
      <c r="E16" s="242">
        <v>17.04</v>
      </c>
    </row>
    <row r="17" s="236" customFormat="1" customHeight="1" spans="1:5">
      <c r="A17" s="246">
        <v>30201</v>
      </c>
      <c r="B17" s="246" t="s">
        <v>226</v>
      </c>
      <c r="C17" s="242">
        <f t="shared" si="0"/>
        <v>3</v>
      </c>
      <c r="D17" s="247"/>
      <c r="E17" s="247">
        <v>3</v>
      </c>
    </row>
    <row r="18" s="236" customFormat="1" customHeight="1" spans="1:5">
      <c r="A18" s="246">
        <v>30209</v>
      </c>
      <c r="B18" s="246" t="s">
        <v>227</v>
      </c>
      <c r="C18" s="242">
        <f t="shared" si="0"/>
        <v>2.34</v>
      </c>
      <c r="D18" s="247"/>
      <c r="E18" s="247">
        <v>2.34</v>
      </c>
    </row>
    <row r="19" s="236" customFormat="1" customHeight="1" spans="1:5">
      <c r="A19" s="246">
        <v>30211</v>
      </c>
      <c r="B19" s="246" t="s">
        <v>228</v>
      </c>
      <c r="C19" s="242">
        <f t="shared" si="0"/>
        <v>1</v>
      </c>
      <c r="D19" s="247"/>
      <c r="E19" s="247">
        <v>1</v>
      </c>
    </row>
    <row r="20" s="236" customFormat="1" customHeight="1" spans="1:5">
      <c r="A20" s="246">
        <v>30213</v>
      </c>
      <c r="B20" s="246" t="s">
        <v>229</v>
      </c>
      <c r="C20" s="242">
        <f t="shared" si="0"/>
        <v>0.5</v>
      </c>
      <c r="D20" s="247"/>
      <c r="E20" s="247">
        <v>0.5</v>
      </c>
    </row>
    <row r="21" s="236" customFormat="1" customHeight="1" spans="1:5">
      <c r="A21" s="246">
        <v>30217</v>
      </c>
      <c r="B21" s="246" t="s">
        <v>230</v>
      </c>
      <c r="C21" s="242">
        <f t="shared" si="0"/>
        <v>0.5</v>
      </c>
      <c r="D21" s="247"/>
      <c r="E21" s="247">
        <v>0.5</v>
      </c>
    </row>
    <row r="22" s="236" customFormat="1" customHeight="1" spans="1:5">
      <c r="A22" s="246">
        <v>30218</v>
      </c>
      <c r="B22" s="246" t="s">
        <v>231</v>
      </c>
      <c r="C22" s="242">
        <f t="shared" si="0"/>
        <v>1</v>
      </c>
      <c r="D22" s="247"/>
      <c r="E22" s="247">
        <v>1</v>
      </c>
    </row>
    <row r="23" s="236" customFormat="1" customHeight="1" spans="1:5">
      <c r="A23" s="246">
        <v>30226</v>
      </c>
      <c r="B23" s="246" t="s">
        <v>232</v>
      </c>
      <c r="C23" s="242">
        <f t="shared" si="0"/>
        <v>0.5</v>
      </c>
      <c r="D23" s="247"/>
      <c r="E23" s="247">
        <v>0.5</v>
      </c>
    </row>
    <row r="24" s="236" customFormat="1" customHeight="1" spans="1:5">
      <c r="A24" s="246">
        <v>30228</v>
      </c>
      <c r="B24" s="246" t="s">
        <v>233</v>
      </c>
      <c r="C24" s="242">
        <f t="shared" si="0"/>
        <v>0.59</v>
      </c>
      <c r="D24" s="247"/>
      <c r="E24" s="247">
        <v>0.59</v>
      </c>
    </row>
    <row r="25" s="236" customFormat="1" customHeight="1" spans="1:5">
      <c r="A25" s="246">
        <v>30229</v>
      </c>
      <c r="B25" s="246" t="s">
        <v>234</v>
      </c>
      <c r="C25" s="242">
        <f t="shared" si="0"/>
        <v>1.16</v>
      </c>
      <c r="D25" s="247"/>
      <c r="E25" s="247">
        <v>1.16</v>
      </c>
    </row>
    <row r="26" s="236" customFormat="1" customHeight="1" spans="1:5">
      <c r="A26" s="246">
        <v>30239</v>
      </c>
      <c r="B26" s="246" t="s">
        <v>235</v>
      </c>
      <c r="C26" s="242">
        <f t="shared" si="0"/>
        <v>0.5</v>
      </c>
      <c r="D26" s="247"/>
      <c r="E26" s="247">
        <v>0.5</v>
      </c>
    </row>
    <row r="27" s="236" customFormat="1" customHeight="1" spans="1:5">
      <c r="A27" s="241">
        <v>30299</v>
      </c>
      <c r="B27" s="241" t="s">
        <v>236</v>
      </c>
      <c r="C27" s="242">
        <f t="shared" si="0"/>
        <v>5.95</v>
      </c>
      <c r="D27" s="248"/>
      <c r="E27" s="247">
        <v>5.95</v>
      </c>
    </row>
    <row r="28" s="236" customFormat="1" customHeight="1" spans="1:5">
      <c r="A28" s="240" t="s">
        <v>237</v>
      </c>
      <c r="B28" s="241" t="s">
        <v>238</v>
      </c>
      <c r="C28" s="242">
        <v>12.17</v>
      </c>
      <c r="D28" s="242">
        <v>12.17</v>
      </c>
      <c r="E28" s="242">
        <f>F28+G28</f>
        <v>0</v>
      </c>
    </row>
    <row r="29" s="236" customFormat="1" customHeight="1" spans="1:5">
      <c r="A29" s="240" t="s">
        <v>239</v>
      </c>
      <c r="B29" s="241" t="s">
        <v>240</v>
      </c>
      <c r="C29" s="242">
        <f t="shared" si="0"/>
        <v>0</v>
      </c>
      <c r="D29" s="248"/>
      <c r="E29" s="247"/>
    </row>
    <row r="30" s="236" customFormat="1" customHeight="1" spans="1:5">
      <c r="A30" s="240" t="s">
        <v>241</v>
      </c>
      <c r="B30" s="241" t="s">
        <v>242</v>
      </c>
      <c r="C30" s="242">
        <f t="shared" si="0"/>
        <v>12.17</v>
      </c>
      <c r="D30" s="243">
        <v>12.17</v>
      </c>
      <c r="E30" s="247"/>
    </row>
    <row r="31" s="236" customFormat="1" customHeight="1" spans="1:5">
      <c r="A31" s="241" t="s">
        <v>243</v>
      </c>
      <c r="B31" s="241" t="s">
        <v>243</v>
      </c>
      <c r="C31" s="242">
        <f t="shared" si="0"/>
        <v>0</v>
      </c>
      <c r="D31" s="248"/>
      <c r="E31" s="247"/>
    </row>
    <row r="32" s="236" customFormat="1" customHeight="1" spans="1:5">
      <c r="A32" s="240" t="s">
        <v>244</v>
      </c>
      <c r="B32" s="241" t="s">
        <v>245</v>
      </c>
      <c r="C32" s="242">
        <f t="shared" si="0"/>
        <v>0</v>
      </c>
      <c r="D32" s="242">
        <f>E32+F32</f>
        <v>0</v>
      </c>
      <c r="E32" s="242">
        <f>F32+G32</f>
        <v>0</v>
      </c>
    </row>
    <row r="33" s="236" customFormat="1" customHeight="1" spans="1:5">
      <c r="A33" s="240" t="s">
        <v>246</v>
      </c>
      <c r="B33" s="241" t="s">
        <v>247</v>
      </c>
      <c r="C33" s="242"/>
      <c r="D33" s="242"/>
      <c r="E33" s="242"/>
    </row>
    <row r="34" s="236" customFormat="1" customHeight="1" spans="1:5">
      <c r="A34" s="240" t="s">
        <v>248</v>
      </c>
      <c r="B34" s="241" t="s">
        <v>249</v>
      </c>
      <c r="C34" s="242">
        <f>D34+E34</f>
        <v>0</v>
      </c>
      <c r="D34" s="248"/>
      <c r="E34" s="247"/>
    </row>
    <row r="35" s="236" customFormat="1" customHeight="1" spans="1:5">
      <c r="A35" s="241" t="s">
        <v>243</v>
      </c>
      <c r="B35" s="241" t="s">
        <v>243</v>
      </c>
      <c r="C35" s="213">
        <f>D35+E35</f>
        <v>0</v>
      </c>
      <c r="D35" s="241"/>
      <c r="E35" s="249"/>
    </row>
    <row r="36" ht="66.75" customHeight="1" spans="1:7">
      <c r="A36" s="195" t="s">
        <v>250</v>
      </c>
      <c r="B36" s="195"/>
      <c r="C36" s="195"/>
      <c r="D36" s="195"/>
      <c r="E36" s="195"/>
      <c r="F36" s="250"/>
      <c r="G36" s="250"/>
    </row>
  </sheetData>
  <mergeCells count="2">
    <mergeCell ref="A2:E2"/>
    <mergeCell ref="A36:E36"/>
  </mergeCells>
  <printOptions horizontalCentered="1"/>
  <pageMargins left="0.35" right="0.35" top="0.98" bottom="0.58" header="0.51" footer="0.66"/>
  <pageSetup paperSize="9" firstPageNumber="27" orientation="portrait" useFirstPageNumber="1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pageSetUpPr fitToPage="1"/>
  </sheetPr>
  <dimension ref="A1:AV31"/>
  <sheetViews>
    <sheetView workbookViewId="0">
      <pane xSplit="2" ySplit="6" topLeftCell="C7" activePane="bottomRight" state="frozen"/>
      <selection/>
      <selection pane="topRight"/>
      <selection pane="bottomLeft"/>
      <selection pane="bottomRight" activeCell="E8" sqref="E8:I8"/>
    </sheetView>
  </sheetViews>
  <sheetFormatPr defaultColWidth="9" defaultRowHeight="14.25"/>
  <cols>
    <col min="2" max="2" width="12.25" customWidth="1"/>
    <col min="3" max="3" width="8.5" style="214" customWidth="1"/>
    <col min="4" max="4" width="6.875" customWidth="1"/>
    <col min="13" max="13" width="8.125" customWidth="1"/>
    <col min="15" max="15" width="7.5" customWidth="1"/>
    <col min="16" max="19" width="6.75" customWidth="1"/>
    <col min="20" max="21" width="4.75" customWidth="1"/>
    <col min="22" max="23" width="6.75" customWidth="1"/>
    <col min="24" max="24" width="6.875" customWidth="1"/>
    <col min="25" max="25" width="6.75" customWidth="1"/>
    <col min="28" max="30" width="6.75" customWidth="1"/>
    <col min="35" max="35" width="6.75" customWidth="1"/>
    <col min="36" max="36" width="7.75" customWidth="1"/>
    <col min="38" max="38" width="6.75" customWidth="1"/>
    <col min="43" max="43" width="7.625" customWidth="1"/>
    <col min="44" max="45" width="6.75" customWidth="1"/>
    <col min="46" max="46" width="8.75" customWidth="1"/>
    <col min="47" max="47" width="6.75" customWidth="1"/>
  </cols>
  <sheetData>
    <row r="1" spans="1:1">
      <c r="A1" s="20" t="s">
        <v>251</v>
      </c>
    </row>
    <row r="2" ht="27" customHeight="1" spans="1:48">
      <c r="A2" s="215" t="s">
        <v>252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</row>
    <row r="3" ht="15" customHeight="1" spans="1:48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34"/>
      <c r="AU3" s="234"/>
      <c r="AV3" s="234" t="s">
        <v>23</v>
      </c>
    </row>
    <row r="4" s="184" customFormat="1" customHeight="1" spans="1:48">
      <c r="A4" s="217" t="s">
        <v>253</v>
      </c>
      <c r="B4" s="217" t="s">
        <v>254</v>
      </c>
      <c r="C4" s="218" t="s">
        <v>28</v>
      </c>
      <c r="D4" s="219" t="s">
        <v>34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</row>
    <row r="5" s="184" customFormat="1" customHeight="1" spans="1:48">
      <c r="A5" s="217"/>
      <c r="B5" s="217"/>
      <c r="C5" s="218"/>
      <c r="D5" s="220" t="s">
        <v>207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32" t="s">
        <v>225</v>
      </c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20" t="s">
        <v>238</v>
      </c>
      <c r="AR5" s="220"/>
      <c r="AS5" s="220"/>
      <c r="AT5" s="220"/>
      <c r="AU5" s="220"/>
      <c r="AV5" s="220"/>
    </row>
    <row r="6" s="184" customFormat="1" ht="57" spans="1:48">
      <c r="A6" s="217"/>
      <c r="B6" s="217"/>
      <c r="C6" s="218"/>
      <c r="D6" s="220" t="s">
        <v>38</v>
      </c>
      <c r="E6" s="220" t="s">
        <v>209</v>
      </c>
      <c r="F6" s="220" t="s">
        <v>211</v>
      </c>
      <c r="G6" s="220" t="s">
        <v>212</v>
      </c>
      <c r="H6" s="220" t="s">
        <v>214</v>
      </c>
      <c r="I6" s="220" t="s">
        <v>255</v>
      </c>
      <c r="J6" s="220" t="s">
        <v>256</v>
      </c>
      <c r="K6" s="220" t="s">
        <v>218</v>
      </c>
      <c r="L6" s="220" t="s">
        <v>220</v>
      </c>
      <c r="M6" s="220" t="s">
        <v>144</v>
      </c>
      <c r="N6" s="220" t="s">
        <v>257</v>
      </c>
      <c r="O6" s="220" t="s">
        <v>38</v>
      </c>
      <c r="P6" s="220" t="s">
        <v>226</v>
      </c>
      <c r="Q6" s="220" t="s">
        <v>258</v>
      </c>
      <c r="R6" s="220" t="s">
        <v>259</v>
      </c>
      <c r="S6" s="220" t="s">
        <v>260</v>
      </c>
      <c r="T6" s="220" t="s">
        <v>261</v>
      </c>
      <c r="U6" s="220" t="s">
        <v>262</v>
      </c>
      <c r="V6" s="220" t="s">
        <v>263</v>
      </c>
      <c r="W6" s="220" t="s">
        <v>264</v>
      </c>
      <c r="X6" s="220" t="s">
        <v>227</v>
      </c>
      <c r="Y6" s="220" t="s">
        <v>228</v>
      </c>
      <c r="Z6" s="220" t="s">
        <v>265</v>
      </c>
      <c r="AA6" s="220" t="s">
        <v>229</v>
      </c>
      <c r="AB6" s="220" t="s">
        <v>266</v>
      </c>
      <c r="AC6" s="220" t="s">
        <v>267</v>
      </c>
      <c r="AD6" s="220" t="s">
        <v>268</v>
      </c>
      <c r="AE6" s="220" t="s">
        <v>230</v>
      </c>
      <c r="AF6" s="220" t="s">
        <v>231</v>
      </c>
      <c r="AG6" s="220" t="s">
        <v>269</v>
      </c>
      <c r="AH6" s="220" t="s">
        <v>270</v>
      </c>
      <c r="AI6" s="220" t="s">
        <v>232</v>
      </c>
      <c r="AJ6" s="220" t="s">
        <v>271</v>
      </c>
      <c r="AK6" s="220" t="s">
        <v>233</v>
      </c>
      <c r="AL6" s="220" t="s">
        <v>234</v>
      </c>
      <c r="AM6" s="220" t="s">
        <v>272</v>
      </c>
      <c r="AN6" s="220" t="s">
        <v>273</v>
      </c>
      <c r="AO6" s="220" t="s">
        <v>274</v>
      </c>
      <c r="AP6" s="220" t="s">
        <v>236</v>
      </c>
      <c r="AQ6" s="220" t="s">
        <v>38</v>
      </c>
      <c r="AR6" s="220" t="s">
        <v>240</v>
      </c>
      <c r="AS6" s="220" t="s">
        <v>242</v>
      </c>
      <c r="AT6" s="220" t="s">
        <v>275</v>
      </c>
      <c r="AU6" s="220" t="s">
        <v>276</v>
      </c>
      <c r="AV6" s="220" t="s">
        <v>277</v>
      </c>
    </row>
    <row r="7" s="214" customFormat="1" ht="48" customHeight="1" spans="1:48">
      <c r="A7" s="221"/>
      <c r="B7" s="222" t="s">
        <v>28</v>
      </c>
      <c r="C7" s="223">
        <v>123.27</v>
      </c>
      <c r="D7" s="223">
        <v>94.06</v>
      </c>
      <c r="E7" s="223">
        <v>29.35</v>
      </c>
      <c r="F7" s="223">
        <v>0.04</v>
      </c>
      <c r="G7" s="223">
        <v>22.2</v>
      </c>
      <c r="H7" s="223">
        <v>17.16</v>
      </c>
      <c r="I7" s="223">
        <v>8.62</v>
      </c>
      <c r="J7" s="223"/>
      <c r="K7" s="223">
        <v>3.49</v>
      </c>
      <c r="L7" s="223">
        <v>0.56</v>
      </c>
      <c r="M7" s="223">
        <v>8.08</v>
      </c>
      <c r="N7" s="223">
        <v>4.56</v>
      </c>
      <c r="O7" s="223">
        <v>17.04</v>
      </c>
      <c r="P7" s="223">
        <v>3</v>
      </c>
      <c r="Q7" s="223"/>
      <c r="R7" s="223"/>
      <c r="S7" s="223"/>
      <c r="T7" s="223"/>
      <c r="U7" s="223"/>
      <c r="V7" s="223"/>
      <c r="W7" s="223"/>
      <c r="X7" s="223">
        <v>2.34</v>
      </c>
      <c r="Y7" s="223">
        <v>1</v>
      </c>
      <c r="Z7" s="223"/>
      <c r="AA7" s="223">
        <v>0.5</v>
      </c>
      <c r="AB7" s="223"/>
      <c r="AC7" s="223"/>
      <c r="AD7" s="223"/>
      <c r="AE7" s="223">
        <v>0.5</v>
      </c>
      <c r="AF7" s="223">
        <v>1</v>
      </c>
      <c r="AG7" s="223"/>
      <c r="AH7" s="223"/>
      <c r="AI7" s="223">
        <v>0.5</v>
      </c>
      <c r="AJ7" s="223"/>
      <c r="AK7" s="223">
        <v>0.59</v>
      </c>
      <c r="AL7" s="223">
        <v>1.16</v>
      </c>
      <c r="AM7" s="223"/>
      <c r="AN7" s="223">
        <v>0.5</v>
      </c>
      <c r="AO7" s="223"/>
      <c r="AP7" s="223">
        <v>5.95</v>
      </c>
      <c r="AQ7" s="223">
        <v>12.17</v>
      </c>
      <c r="AR7" s="223"/>
      <c r="AS7" s="223">
        <v>12.17</v>
      </c>
      <c r="AT7" s="223"/>
      <c r="AU7" s="223"/>
      <c r="AV7" s="223"/>
    </row>
    <row r="8" s="214" customFormat="1" ht="48" customHeight="1" spans="1:48">
      <c r="A8" s="224" t="s">
        <v>194</v>
      </c>
      <c r="B8" s="114" t="s">
        <v>126</v>
      </c>
      <c r="C8" s="225">
        <v>103.02</v>
      </c>
      <c r="D8" s="225">
        <v>85.98</v>
      </c>
      <c r="E8" s="225">
        <v>29.35</v>
      </c>
      <c r="F8" s="225">
        <v>0.04</v>
      </c>
      <c r="G8" s="225">
        <v>22.2</v>
      </c>
      <c r="H8" s="226">
        <v>17.16</v>
      </c>
      <c r="I8" s="226">
        <v>8.62</v>
      </c>
      <c r="J8" s="225"/>
      <c r="K8" s="226">
        <v>3.49</v>
      </c>
      <c r="L8" s="226">
        <v>0.56</v>
      </c>
      <c r="M8" s="226"/>
      <c r="N8" s="226">
        <v>4.56</v>
      </c>
      <c r="O8" s="225">
        <v>17.04</v>
      </c>
      <c r="P8" s="226">
        <v>3</v>
      </c>
      <c r="Q8" s="226"/>
      <c r="R8" s="226"/>
      <c r="S8" s="226"/>
      <c r="T8" s="226"/>
      <c r="U8" s="226"/>
      <c r="V8" s="233"/>
      <c r="W8" s="233"/>
      <c r="X8" s="233">
        <v>2.34</v>
      </c>
      <c r="Y8" s="233">
        <v>1</v>
      </c>
      <c r="Z8" s="233"/>
      <c r="AA8" s="233">
        <v>0.5</v>
      </c>
      <c r="AB8" s="223"/>
      <c r="AC8" s="223"/>
      <c r="AD8" s="223"/>
      <c r="AE8" s="233">
        <v>0.5</v>
      </c>
      <c r="AF8" s="233">
        <v>1</v>
      </c>
      <c r="AG8" s="223"/>
      <c r="AH8" s="223"/>
      <c r="AI8" s="233">
        <v>0.5</v>
      </c>
      <c r="AJ8" s="233"/>
      <c r="AK8" s="233">
        <v>0.59</v>
      </c>
      <c r="AL8" s="233">
        <v>1.16</v>
      </c>
      <c r="AM8" s="233"/>
      <c r="AN8" s="233">
        <v>0.5</v>
      </c>
      <c r="AO8" s="233"/>
      <c r="AP8" s="233">
        <v>5.95</v>
      </c>
      <c r="AQ8" s="223"/>
      <c r="AR8" s="223"/>
      <c r="AS8" s="223"/>
      <c r="AT8" s="223"/>
      <c r="AU8" s="223"/>
      <c r="AV8" s="223"/>
    </row>
    <row r="9" s="214" customFormat="1" ht="48" customHeight="1" spans="1:48">
      <c r="A9" s="224" t="s">
        <v>195</v>
      </c>
      <c r="B9" s="114" t="s">
        <v>127</v>
      </c>
      <c r="C9" s="225">
        <v>103.02</v>
      </c>
      <c r="D9" s="225">
        <v>85.98</v>
      </c>
      <c r="E9" s="225">
        <v>29.35</v>
      </c>
      <c r="F9" s="225">
        <v>0.04</v>
      </c>
      <c r="G9" s="225">
        <v>22.2</v>
      </c>
      <c r="H9" s="226">
        <v>17.16</v>
      </c>
      <c r="I9" s="226">
        <v>8.62</v>
      </c>
      <c r="J9" s="226"/>
      <c r="K9" s="226">
        <v>3.49</v>
      </c>
      <c r="L9" s="226">
        <v>0.56</v>
      </c>
      <c r="M9" s="226"/>
      <c r="N9" s="226">
        <v>4.56</v>
      </c>
      <c r="O9" s="225">
        <v>17.04</v>
      </c>
      <c r="P9" s="226">
        <v>3</v>
      </c>
      <c r="Q9" s="226"/>
      <c r="R9" s="226"/>
      <c r="S9" s="226"/>
      <c r="T9" s="226"/>
      <c r="U9" s="226"/>
      <c r="V9" s="233"/>
      <c r="W9" s="233"/>
      <c r="X9" s="233">
        <v>2.34</v>
      </c>
      <c r="Y9" s="233">
        <v>1</v>
      </c>
      <c r="Z9" s="233"/>
      <c r="AA9" s="233">
        <v>0.5</v>
      </c>
      <c r="AB9" s="233"/>
      <c r="AC9" s="233"/>
      <c r="AD9" s="233"/>
      <c r="AE9" s="233">
        <v>0.5</v>
      </c>
      <c r="AF9" s="233">
        <v>1</v>
      </c>
      <c r="AG9" s="223"/>
      <c r="AH9" s="223"/>
      <c r="AI9" s="233">
        <v>0.5</v>
      </c>
      <c r="AJ9" s="233"/>
      <c r="AK9" s="233">
        <v>0.59</v>
      </c>
      <c r="AL9" s="233">
        <v>1.16</v>
      </c>
      <c r="AM9" s="233"/>
      <c r="AN9" s="233">
        <v>0.5</v>
      </c>
      <c r="AO9" s="233"/>
      <c r="AP9" s="233">
        <v>5.95</v>
      </c>
      <c r="AQ9" s="223"/>
      <c r="AR9" s="223"/>
      <c r="AS9" s="223"/>
      <c r="AT9" s="223"/>
      <c r="AU9" s="223"/>
      <c r="AV9" s="223"/>
    </row>
    <row r="10" ht="48" customHeight="1" spans="1:48">
      <c r="A10" s="227">
        <v>2070114</v>
      </c>
      <c r="B10" s="114" t="s">
        <v>128</v>
      </c>
      <c r="C10" s="225">
        <v>0.98</v>
      </c>
      <c r="D10" s="228"/>
      <c r="E10" s="228"/>
      <c r="F10" s="226"/>
      <c r="G10" s="226"/>
      <c r="H10" s="226"/>
      <c r="I10" s="226"/>
      <c r="J10" s="226"/>
      <c r="K10" s="226"/>
      <c r="L10" s="226"/>
      <c r="M10" s="226"/>
      <c r="N10" s="226"/>
      <c r="O10" s="226">
        <v>0.98</v>
      </c>
      <c r="P10" s="226"/>
      <c r="Q10" s="226"/>
      <c r="R10" s="226"/>
      <c r="S10" s="226"/>
      <c r="T10" s="226"/>
      <c r="U10" s="226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>
        <v>0.98</v>
      </c>
      <c r="AQ10" s="233"/>
      <c r="AR10" s="233"/>
      <c r="AS10" s="233"/>
      <c r="AT10" s="233"/>
      <c r="AU10" s="233"/>
      <c r="AV10" s="233"/>
    </row>
    <row r="11" ht="48" customHeight="1" spans="1:48">
      <c r="A11" s="229" t="s">
        <v>129</v>
      </c>
      <c r="B11" s="205" t="s">
        <v>130</v>
      </c>
      <c r="C11" s="225">
        <v>102.04</v>
      </c>
      <c r="D11" s="228">
        <v>85.98</v>
      </c>
      <c r="E11" s="228">
        <v>29.35</v>
      </c>
      <c r="F11" s="226">
        <v>0.04</v>
      </c>
      <c r="G11" s="226">
        <v>22.2</v>
      </c>
      <c r="H11" s="226">
        <v>17.16</v>
      </c>
      <c r="I11" s="226">
        <v>8.62</v>
      </c>
      <c r="J11" s="226"/>
      <c r="K11" s="226">
        <v>3.49</v>
      </c>
      <c r="L11" s="226">
        <v>0.56</v>
      </c>
      <c r="M11" s="226"/>
      <c r="N11" s="226">
        <v>4.56</v>
      </c>
      <c r="O11" s="226">
        <v>16.06</v>
      </c>
      <c r="P11" s="226">
        <v>3</v>
      </c>
      <c r="Q11" s="226"/>
      <c r="R11" s="226"/>
      <c r="S11" s="226"/>
      <c r="T11" s="226"/>
      <c r="U11" s="226"/>
      <c r="V11" s="233"/>
      <c r="W11" s="233"/>
      <c r="X11" s="233">
        <v>2.34</v>
      </c>
      <c r="Y11" s="233">
        <v>1</v>
      </c>
      <c r="Z11" s="233"/>
      <c r="AA11" s="233">
        <v>0.5</v>
      </c>
      <c r="AB11" s="233"/>
      <c r="AC11" s="233"/>
      <c r="AD11" s="233"/>
      <c r="AE11" s="233">
        <v>0.5</v>
      </c>
      <c r="AF11" s="233">
        <v>1</v>
      </c>
      <c r="AG11" s="233"/>
      <c r="AH11" s="233"/>
      <c r="AI11" s="233">
        <v>0.5</v>
      </c>
      <c r="AJ11" s="233"/>
      <c r="AK11" s="233">
        <v>0.59</v>
      </c>
      <c r="AL11" s="233">
        <v>1.16</v>
      </c>
      <c r="AM11" s="233"/>
      <c r="AN11" s="233">
        <v>0.5</v>
      </c>
      <c r="AO11" s="233"/>
      <c r="AP11" s="233">
        <v>4.97</v>
      </c>
      <c r="AQ11" s="233"/>
      <c r="AR11" s="233"/>
      <c r="AS11" s="233"/>
      <c r="AT11" s="233"/>
      <c r="AU11" s="233"/>
      <c r="AV11" s="233"/>
    </row>
    <row r="12" ht="48" customHeight="1" spans="1:48">
      <c r="A12" s="229" t="s">
        <v>134</v>
      </c>
      <c r="B12" s="208" t="s">
        <v>135</v>
      </c>
      <c r="C12" s="225">
        <v>12.17</v>
      </c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>
        <v>12.17</v>
      </c>
      <c r="AR12" s="233"/>
      <c r="AS12" s="233">
        <v>12.17</v>
      </c>
      <c r="AT12" s="233"/>
      <c r="AU12" s="233"/>
      <c r="AV12" s="233"/>
    </row>
    <row r="13" ht="48" customHeight="1" spans="1:48">
      <c r="A13" s="229" t="s">
        <v>136</v>
      </c>
      <c r="B13" s="208" t="s">
        <v>137</v>
      </c>
      <c r="C13" s="225">
        <v>12.17</v>
      </c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>
        <v>12.17</v>
      </c>
      <c r="AR13" s="233"/>
      <c r="AS13" s="233">
        <v>12.17</v>
      </c>
      <c r="AT13" s="233"/>
      <c r="AU13" s="233"/>
      <c r="AV13" s="233"/>
    </row>
    <row r="14" ht="48" customHeight="1" spans="1:48">
      <c r="A14" s="229" t="s">
        <v>138</v>
      </c>
      <c r="B14" s="208" t="s">
        <v>139</v>
      </c>
      <c r="C14" s="225">
        <v>12.17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>
        <v>12.17</v>
      </c>
      <c r="AR14" s="233"/>
      <c r="AS14" s="233">
        <v>12.17</v>
      </c>
      <c r="AT14" s="233"/>
      <c r="AU14" s="233"/>
      <c r="AV14" s="233"/>
    </row>
    <row r="15" ht="48" customHeight="1" spans="1:48">
      <c r="A15" s="229" t="s">
        <v>158</v>
      </c>
      <c r="B15" s="208" t="s">
        <v>141</v>
      </c>
      <c r="C15" s="225">
        <v>8.08</v>
      </c>
      <c r="D15" s="226">
        <v>8.08</v>
      </c>
      <c r="E15" s="226"/>
      <c r="F15" s="226"/>
      <c r="G15" s="226"/>
      <c r="H15" s="226"/>
      <c r="I15" s="226"/>
      <c r="J15" s="226"/>
      <c r="K15" s="226"/>
      <c r="L15" s="226"/>
      <c r="M15" s="226">
        <v>8.08</v>
      </c>
      <c r="N15" s="226"/>
      <c r="O15" s="226"/>
      <c r="P15" s="226"/>
      <c r="Q15" s="226"/>
      <c r="R15" s="226"/>
      <c r="S15" s="226"/>
      <c r="T15" s="226"/>
      <c r="U15" s="226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</row>
    <row r="16" ht="48" customHeight="1" spans="1:48">
      <c r="A16" s="229" t="s">
        <v>142</v>
      </c>
      <c r="B16" s="208" t="s">
        <v>143</v>
      </c>
      <c r="C16" s="225">
        <v>8.08</v>
      </c>
      <c r="D16" s="226">
        <v>8.08</v>
      </c>
      <c r="E16" s="226"/>
      <c r="F16" s="226"/>
      <c r="G16" s="226"/>
      <c r="H16" s="226"/>
      <c r="I16" s="226"/>
      <c r="J16" s="226"/>
      <c r="K16" s="226"/>
      <c r="L16" s="226"/>
      <c r="M16" s="226">
        <v>8.08</v>
      </c>
      <c r="N16" s="226"/>
      <c r="O16" s="226"/>
      <c r="P16" s="226"/>
      <c r="Q16" s="226"/>
      <c r="R16" s="226"/>
      <c r="S16" s="226"/>
      <c r="T16" s="226"/>
      <c r="U16" s="226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</row>
    <row r="17" ht="48" customHeight="1" spans="1:48">
      <c r="A17" s="229" t="s">
        <v>140</v>
      </c>
      <c r="B17" s="208" t="s">
        <v>144</v>
      </c>
      <c r="C17" s="225">
        <v>8.08</v>
      </c>
      <c r="D17" s="226">
        <v>8.08</v>
      </c>
      <c r="E17" s="226"/>
      <c r="F17" s="226"/>
      <c r="G17" s="226"/>
      <c r="H17" s="226"/>
      <c r="I17" s="226"/>
      <c r="J17" s="226"/>
      <c r="K17" s="226"/>
      <c r="L17" s="226"/>
      <c r="M17" s="226">
        <v>8.08</v>
      </c>
      <c r="N17" s="226"/>
      <c r="O17" s="226"/>
      <c r="P17" s="226"/>
      <c r="Q17" s="226"/>
      <c r="R17" s="226"/>
      <c r="S17" s="226"/>
      <c r="T17" s="226"/>
      <c r="U17" s="226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</row>
    <row r="18" spans="1:48">
      <c r="A18" s="230"/>
      <c r="C18" s="231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</row>
    <row r="19" spans="1:48">
      <c r="A19" s="230"/>
      <c r="C19" s="231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</row>
    <row r="20" spans="1:48">
      <c r="A20" s="230"/>
      <c r="B20" s="230"/>
      <c r="C20" s="231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0"/>
      <c r="R20" s="230"/>
      <c r="S20" s="230"/>
      <c r="T20" s="230"/>
      <c r="U20" s="230"/>
      <c r="V20" s="230"/>
      <c r="W20" s="230"/>
      <c r="X20" s="230"/>
      <c r="Y20" s="230"/>
      <c r="Z20" s="230"/>
      <c r="AA20" s="230"/>
      <c r="AB20" s="230"/>
      <c r="AC20" s="230"/>
      <c r="AD20" s="230"/>
      <c r="AE20" s="230"/>
      <c r="AF20" s="230"/>
      <c r="AG20" s="230"/>
      <c r="AH20" s="230"/>
      <c r="AI20" s="230"/>
      <c r="AJ20" s="230"/>
      <c r="AK20" s="230"/>
      <c r="AL20" s="230"/>
      <c r="AM20" s="230"/>
      <c r="AN20" s="230"/>
      <c r="AO20" s="230"/>
      <c r="AP20" s="230"/>
      <c r="AQ20" s="230"/>
      <c r="AR20" s="230"/>
      <c r="AS20" s="230"/>
      <c r="AT20" s="230"/>
      <c r="AU20" s="230"/>
      <c r="AV20" s="230"/>
    </row>
    <row r="21" spans="1:48">
      <c r="A21" s="230"/>
      <c r="B21" s="230"/>
      <c r="C21" s="231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</row>
    <row r="22" spans="1:48">
      <c r="A22" s="230"/>
      <c r="B22" s="230"/>
      <c r="C22" s="231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</row>
    <row r="23" spans="1:48">
      <c r="A23" s="230"/>
      <c r="B23" s="230"/>
      <c r="C23" s="231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</row>
    <row r="24" spans="1:48">
      <c r="A24" s="230"/>
      <c r="B24" s="230"/>
      <c r="C24" s="231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</row>
    <row r="25" spans="1:48">
      <c r="A25" s="230"/>
      <c r="B25" s="230"/>
      <c r="C25" s="231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</row>
    <row r="26" spans="1:48">
      <c r="A26" s="230"/>
      <c r="B26" s="230"/>
      <c r="C26" s="231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</row>
    <row r="27" spans="1:48">
      <c r="A27" s="230"/>
      <c r="B27" s="230"/>
      <c r="C27" s="231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</row>
    <row r="28" spans="1:48">
      <c r="A28" s="230"/>
      <c r="B28" s="230"/>
      <c r="C28" s="231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</row>
    <row r="29" spans="1:48">
      <c r="A29" s="230"/>
      <c r="B29" s="230"/>
      <c r="C29" s="231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</row>
    <row r="30" spans="1:48">
      <c r="A30" s="230"/>
      <c r="B30" s="230"/>
      <c r="C30" s="231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</row>
    <row r="31" spans="1:48">
      <c r="A31" s="230"/>
      <c r="B31" s="230"/>
      <c r="C31" s="231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</row>
  </sheetData>
  <mergeCells count="8">
    <mergeCell ref="A2:AV2"/>
    <mergeCell ref="D4:AV4"/>
    <mergeCell ref="D5:N5"/>
    <mergeCell ref="O5:AP5"/>
    <mergeCell ref="AQ5:AV5"/>
    <mergeCell ref="A4:A6"/>
    <mergeCell ref="B4:B6"/>
    <mergeCell ref="C4:C6"/>
  </mergeCells>
  <printOptions horizontalCentered="1"/>
  <pageMargins left="0" right="0" top="1" bottom="1" header="0.51" footer="0.51"/>
  <pageSetup paperSize="9" scale="36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showZeros="0" zoomScaleSheetLayoutView="60" workbookViewId="0">
      <selection activeCell="C10" sqref="C10"/>
    </sheetView>
  </sheetViews>
  <sheetFormatPr defaultColWidth="6.875" defaultRowHeight="23.25" customHeight="1" outlineLevelCol="7"/>
  <cols>
    <col min="1" max="1" width="13.875" style="185" customWidth="1"/>
    <col min="2" max="2" width="12.25" style="185" customWidth="1"/>
    <col min="3" max="3" width="18.5" style="185" customWidth="1"/>
    <col min="4" max="8" width="13" style="185" customWidth="1"/>
    <col min="9" max="16384" width="6.875" style="185"/>
  </cols>
  <sheetData>
    <row r="1" s="98" customFormat="1" customHeight="1" spans="1:1">
      <c r="A1" s="20" t="s">
        <v>278</v>
      </c>
    </row>
    <row r="2" ht="30" customHeight="1" spans="1:8">
      <c r="A2" s="186" t="s">
        <v>279</v>
      </c>
      <c r="B2" s="186"/>
      <c r="C2" s="186"/>
      <c r="D2" s="186"/>
      <c r="E2" s="186"/>
      <c r="F2" s="186"/>
      <c r="G2" s="186"/>
      <c r="H2" s="186"/>
    </row>
    <row r="3" customHeight="1" spans="1:8">
      <c r="A3" s="187"/>
      <c r="H3" s="198" t="s">
        <v>23</v>
      </c>
    </row>
    <row r="4" s="20" customFormat="1" ht="27" customHeight="1" spans="1:8">
      <c r="A4" s="103" t="s">
        <v>123</v>
      </c>
      <c r="B4" s="103" t="s">
        <v>124</v>
      </c>
      <c r="C4" s="103" t="s">
        <v>28</v>
      </c>
      <c r="D4" s="104" t="s">
        <v>34</v>
      </c>
      <c r="E4" s="104"/>
      <c r="F4" s="104"/>
      <c r="G4" s="104"/>
      <c r="H4" s="199" t="s">
        <v>35</v>
      </c>
    </row>
    <row r="5" s="20" customFormat="1" ht="31.5" customHeight="1" spans="1:8">
      <c r="A5" s="105"/>
      <c r="B5" s="105"/>
      <c r="C5" s="105"/>
      <c r="D5" s="107" t="s">
        <v>38</v>
      </c>
      <c r="E5" s="107" t="s">
        <v>39</v>
      </c>
      <c r="F5" s="107" t="s">
        <v>40</v>
      </c>
      <c r="G5" s="107" t="s">
        <v>41</v>
      </c>
      <c r="H5" s="200"/>
    </row>
    <row r="6" s="95" customFormat="1" ht="27" customHeight="1" spans="1:8">
      <c r="A6" s="114"/>
      <c r="B6" s="114" t="s">
        <v>28</v>
      </c>
      <c r="C6" s="201">
        <f>D6+H6</f>
        <v>0</v>
      </c>
      <c r="D6" s="202">
        <f>SUM(E6:G6)</f>
        <v>0</v>
      </c>
      <c r="E6" s="203"/>
      <c r="F6" s="203"/>
      <c r="G6" s="203"/>
      <c r="H6" s="203"/>
    </row>
    <row r="7" s="98" customFormat="1" ht="27" customHeight="1" spans="1:8">
      <c r="A7" s="204" t="s">
        <v>280</v>
      </c>
      <c r="B7" s="205"/>
      <c r="C7" s="201">
        <f t="shared" ref="C7:C14" si="0">D7+H7</f>
        <v>0</v>
      </c>
      <c r="D7" s="202">
        <f t="shared" ref="D7:D14" si="1">SUM(E7:G7)</f>
        <v>0</v>
      </c>
      <c r="E7" s="203"/>
      <c r="F7" s="203"/>
      <c r="G7" s="206"/>
      <c r="H7" s="206"/>
    </row>
    <row r="8" s="98" customFormat="1" ht="27" customHeight="1" spans="1:8">
      <c r="A8" s="207"/>
      <c r="B8" s="208"/>
      <c r="C8" s="201">
        <f t="shared" si="0"/>
        <v>0</v>
      </c>
      <c r="D8" s="202">
        <f t="shared" si="1"/>
        <v>0</v>
      </c>
      <c r="E8" s="206"/>
      <c r="F8" s="206"/>
      <c r="G8" s="206"/>
      <c r="H8" s="206"/>
    </row>
    <row r="9" s="98" customFormat="1" ht="27" customHeight="1" spans="1:8">
      <c r="A9" s="207"/>
      <c r="B9" s="208"/>
      <c r="C9" s="201">
        <f t="shared" si="0"/>
        <v>0</v>
      </c>
      <c r="D9" s="202">
        <f t="shared" si="1"/>
        <v>0</v>
      </c>
      <c r="E9" s="206"/>
      <c r="F9" s="206"/>
      <c r="G9" s="206"/>
      <c r="H9" s="206"/>
    </row>
    <row r="10" s="98" customFormat="1" ht="27" customHeight="1" spans="1:8">
      <c r="A10" s="207"/>
      <c r="B10" s="208"/>
      <c r="C10" s="201">
        <f t="shared" si="0"/>
        <v>0</v>
      </c>
      <c r="D10" s="202">
        <f t="shared" si="1"/>
        <v>0</v>
      </c>
      <c r="E10" s="206"/>
      <c r="F10" s="206"/>
      <c r="G10" s="206"/>
      <c r="H10" s="206"/>
    </row>
    <row r="11" ht="27" customHeight="1" spans="1:8">
      <c r="A11" s="209"/>
      <c r="B11" s="209"/>
      <c r="C11" s="201">
        <f t="shared" si="0"/>
        <v>0</v>
      </c>
      <c r="D11" s="202">
        <f t="shared" si="1"/>
        <v>0</v>
      </c>
      <c r="E11" s="210"/>
      <c r="F11" s="206"/>
      <c r="G11" s="211"/>
      <c r="H11" s="211"/>
    </row>
    <row r="12" ht="27" customHeight="1" spans="1:8">
      <c r="A12" s="209"/>
      <c r="B12" s="209"/>
      <c r="C12" s="201">
        <f t="shared" si="0"/>
        <v>0</v>
      </c>
      <c r="D12" s="202">
        <f t="shared" si="1"/>
        <v>0</v>
      </c>
      <c r="E12" s="212"/>
      <c r="F12" s="212"/>
      <c r="G12" s="211"/>
      <c r="H12" s="211"/>
    </row>
    <row r="13" ht="27" customHeight="1" spans="1:8">
      <c r="A13" s="209"/>
      <c r="B13" s="209"/>
      <c r="C13" s="201">
        <f t="shared" si="0"/>
        <v>0</v>
      </c>
      <c r="D13" s="202">
        <f t="shared" si="1"/>
        <v>0</v>
      </c>
      <c r="E13" s="212"/>
      <c r="F13" s="212"/>
      <c r="G13" s="211"/>
      <c r="H13" s="211"/>
    </row>
    <row r="14" ht="27" customHeight="1" spans="1:8">
      <c r="A14" s="209"/>
      <c r="B14" s="209"/>
      <c r="C14" s="213">
        <f t="shared" si="0"/>
        <v>0</v>
      </c>
      <c r="D14" s="141">
        <f t="shared" si="1"/>
        <v>0</v>
      </c>
      <c r="E14" s="212"/>
      <c r="F14" s="212"/>
      <c r="G14" s="211"/>
      <c r="H14" s="211"/>
    </row>
    <row r="15" ht="38.25" customHeight="1" spans="1:8">
      <c r="A15" s="195" t="s">
        <v>281</v>
      </c>
      <c r="B15" s="195"/>
      <c r="C15" s="195"/>
      <c r="D15" s="195"/>
      <c r="E15" s="195"/>
      <c r="F15" s="195"/>
      <c r="G15" s="195"/>
      <c r="H15" s="195"/>
    </row>
    <row r="16" ht="20.1" customHeight="1" spans="1:5">
      <c r="A16" s="196"/>
      <c r="B16" s="196"/>
      <c r="C16" s="196"/>
      <c r="D16" s="196"/>
      <c r="E16" s="196"/>
    </row>
  </sheetData>
  <mergeCells count="8">
    <mergeCell ref="A2:H2"/>
    <mergeCell ref="D4:G4"/>
    <mergeCell ref="A15:H15"/>
    <mergeCell ref="A16:E16"/>
    <mergeCell ref="A4:A5"/>
    <mergeCell ref="B4:B5"/>
    <mergeCell ref="C4:C5"/>
    <mergeCell ref="H4:H5"/>
  </mergeCells>
  <printOptions horizontalCentered="1"/>
  <pageMargins left="0.35" right="0.35" top="0.98" bottom="0.98" header="0.51" footer="0.51"/>
  <pageSetup paperSize="9" firstPageNumber="28" orientation="landscape" useFirstPageNumber="1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SheetLayoutView="60" workbookViewId="0">
      <selection activeCell="C11" sqref="C11"/>
    </sheetView>
  </sheetViews>
  <sheetFormatPr defaultColWidth="6.875" defaultRowHeight="23.25" customHeight="1"/>
  <cols>
    <col min="1" max="1" width="13" style="185" customWidth="1"/>
    <col min="2" max="2" width="12.25" style="185" customWidth="1"/>
    <col min="3" max="15" width="7.125" style="185" customWidth="1"/>
    <col min="16" max="16384" width="6.875" style="185"/>
  </cols>
  <sheetData>
    <row r="1" s="98" customFormat="1" customHeight="1" spans="1:1">
      <c r="A1" s="20" t="s">
        <v>282</v>
      </c>
    </row>
    <row r="2" ht="30" customHeight="1" spans="1:15">
      <c r="A2" s="186" t="s">
        <v>283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customHeight="1" spans="1:15">
      <c r="A3" s="187"/>
      <c r="N3" s="197" t="s">
        <v>23</v>
      </c>
      <c r="O3" s="197"/>
    </row>
    <row r="4" s="184" customFormat="1" ht="28.5" customHeight="1" spans="1:15">
      <c r="A4" s="188" t="s">
        <v>123</v>
      </c>
      <c r="B4" s="189" t="s">
        <v>124</v>
      </c>
      <c r="C4" s="190" t="s">
        <v>165</v>
      </c>
      <c r="D4" s="190" t="s">
        <v>166</v>
      </c>
      <c r="E4" s="191" t="s">
        <v>167</v>
      </c>
      <c r="F4" s="190" t="s">
        <v>168</v>
      </c>
      <c r="G4" s="190" t="s">
        <v>169</v>
      </c>
      <c r="H4" s="190" t="s">
        <v>284</v>
      </c>
      <c r="I4" s="190" t="s">
        <v>285</v>
      </c>
      <c r="J4" s="190" t="s">
        <v>172</v>
      </c>
      <c r="K4" s="190" t="s">
        <v>173</v>
      </c>
      <c r="L4" s="190" t="s">
        <v>174</v>
      </c>
      <c r="M4" s="190" t="s">
        <v>175</v>
      </c>
      <c r="N4" s="190" t="s">
        <v>176</v>
      </c>
      <c r="O4" s="190" t="s">
        <v>286</v>
      </c>
    </row>
    <row r="5" s="184" customFormat="1" ht="28.5" customHeight="1" spans="1:15">
      <c r="A5" s="188"/>
      <c r="B5" s="189"/>
      <c r="C5" s="190"/>
      <c r="D5" s="190"/>
      <c r="E5" s="191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customFormat="1" ht="27" customHeight="1" spans="1:15">
      <c r="A6" s="192"/>
      <c r="B6" s="193" t="s">
        <v>28</v>
      </c>
      <c r="C6" s="193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customFormat="1" ht="27" customHeight="1" spans="1:15">
      <c r="A7" s="194" t="s">
        <v>280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</row>
    <row r="8" customFormat="1" ht="27" customHeight="1" spans="1:15">
      <c r="A8" s="192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</row>
    <row r="9" customFormat="1" ht="27" customHeight="1" spans="1:15">
      <c r="A9" s="192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customFormat="1" ht="27" customHeight="1" spans="1:1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customFormat="1" ht="27" customHeight="1" spans="1:15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</row>
    <row r="12" customFormat="1" ht="27" customHeight="1" spans="1:15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</row>
    <row r="13" customFormat="1" ht="27" customHeight="1" spans="1:15">
      <c r="A13" s="192"/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</row>
    <row r="14" customFormat="1" ht="27" customHeight="1" spans="1:15">
      <c r="A14" s="192"/>
      <c r="B14" s="192"/>
      <c r="C14" s="192"/>
      <c r="D14" s="192"/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</row>
    <row r="15" ht="38.25" customHeight="1" spans="1:15">
      <c r="A15" s="195" t="s">
        <v>281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</row>
    <row r="16" ht="20.1" customHeight="1" spans="1:5">
      <c r="A16" s="196"/>
      <c r="B16" s="196"/>
      <c r="C16" s="196"/>
      <c r="D16" s="196"/>
      <c r="E16" s="196"/>
    </row>
  </sheetData>
  <mergeCells count="19">
    <mergeCell ref="A2:O2"/>
    <mergeCell ref="N3:O3"/>
    <mergeCell ref="A15:O15"/>
    <mergeCell ref="A16:E1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5" right="0.35" top="0.98" bottom="0.98" header="0.51" footer="0.51"/>
  <pageSetup paperSize="9" firstPageNumber="29" orientation="landscape" useFirstPageNumber="1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14"/>
  <sheetViews>
    <sheetView showZeros="0" zoomScaleSheetLayoutView="60" workbookViewId="0">
      <selection activeCell="E8" sqref="E8"/>
    </sheetView>
  </sheetViews>
  <sheetFormatPr defaultColWidth="6.875" defaultRowHeight="12.75" customHeight="1"/>
  <cols>
    <col min="1" max="1" width="15.25" style="148" customWidth="1"/>
    <col min="2" max="2" width="11.875" style="148" customWidth="1"/>
    <col min="3" max="3" width="10.75" style="148" customWidth="1"/>
    <col min="4" max="4" width="10" style="148" customWidth="1"/>
    <col min="5" max="5" width="8.625" style="148" customWidth="1"/>
    <col min="6" max="6" width="10.625" style="148" customWidth="1"/>
    <col min="7" max="7" width="13.25" style="148" customWidth="1"/>
    <col min="8" max="8" width="9.5" style="149" customWidth="1"/>
    <col min="9" max="9" width="30.375" style="148" customWidth="1"/>
    <col min="10" max="16384" width="6.875" style="148"/>
  </cols>
  <sheetData>
    <row r="1" s="98" customFormat="1" ht="23.25" customHeight="1" spans="1:8">
      <c r="A1" s="20" t="s">
        <v>287</v>
      </c>
      <c r="H1" s="150"/>
    </row>
    <row r="2" ht="30" customHeight="1" spans="1:241">
      <c r="A2" s="151" t="s">
        <v>288</v>
      </c>
      <c r="B2" s="151"/>
      <c r="C2" s="151"/>
      <c r="D2" s="151"/>
      <c r="E2" s="151"/>
      <c r="F2" s="151"/>
      <c r="G2" s="151"/>
      <c r="H2" s="151"/>
      <c r="I2" s="151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</row>
    <row r="3" ht="22.5" customHeight="1" spans="1:241">
      <c r="A3" s="152"/>
      <c r="B3" s="153"/>
      <c r="C3" s="153"/>
      <c r="D3" s="154"/>
      <c r="E3" s="154"/>
      <c r="F3" s="154"/>
      <c r="G3" s="155"/>
      <c r="H3" s="156"/>
      <c r="I3" s="179" t="s">
        <v>23</v>
      </c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/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  <c r="EK3" s="153"/>
      <c r="EL3" s="153"/>
      <c r="EM3" s="153"/>
      <c r="EN3" s="153"/>
      <c r="EO3" s="153"/>
      <c r="EP3" s="153"/>
      <c r="EQ3" s="153"/>
      <c r="ER3" s="153"/>
      <c r="ES3" s="153"/>
      <c r="ET3" s="153"/>
      <c r="EU3" s="153"/>
      <c r="EV3" s="153"/>
      <c r="EW3" s="153"/>
      <c r="EX3" s="153"/>
      <c r="EY3" s="153"/>
      <c r="EZ3" s="153"/>
      <c r="FA3" s="153"/>
      <c r="FB3" s="153"/>
      <c r="FC3" s="153"/>
      <c r="FD3" s="153"/>
      <c r="FE3" s="153"/>
      <c r="FF3" s="153"/>
      <c r="FG3" s="153"/>
      <c r="FH3" s="153"/>
      <c r="FI3" s="153"/>
      <c r="FJ3" s="153"/>
      <c r="FK3" s="153"/>
      <c r="FL3" s="153"/>
      <c r="FM3" s="153"/>
      <c r="FN3" s="153"/>
      <c r="FO3" s="153"/>
      <c r="FP3" s="153"/>
      <c r="FQ3" s="153"/>
      <c r="FR3" s="153"/>
      <c r="FS3" s="153"/>
      <c r="FT3" s="153"/>
      <c r="FU3" s="153"/>
      <c r="FV3" s="153"/>
      <c r="FW3" s="153"/>
      <c r="FX3" s="153"/>
      <c r="FY3" s="153"/>
      <c r="FZ3" s="153"/>
      <c r="GA3" s="15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</row>
    <row r="4" s="147" customFormat="1" ht="22.5" customHeight="1" spans="1:241">
      <c r="A4" s="157" t="s">
        <v>24</v>
      </c>
      <c r="B4" s="158" t="s">
        <v>289</v>
      </c>
      <c r="C4" s="158"/>
      <c r="D4" s="158"/>
      <c r="E4" s="158"/>
      <c r="F4" s="158"/>
      <c r="G4" s="159"/>
      <c r="H4" s="160" t="s">
        <v>290</v>
      </c>
      <c r="I4" s="180" t="s">
        <v>291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</row>
    <row r="5" s="147" customFormat="1" ht="22.5" customHeight="1" spans="1:241">
      <c r="A5" s="161"/>
      <c r="B5" s="161" t="s">
        <v>38</v>
      </c>
      <c r="C5" s="161" t="s">
        <v>230</v>
      </c>
      <c r="D5" s="161" t="s">
        <v>292</v>
      </c>
      <c r="E5" s="162" t="s">
        <v>293</v>
      </c>
      <c r="F5" s="163"/>
      <c r="G5" s="161" t="s">
        <v>294</v>
      </c>
      <c r="H5" s="160"/>
      <c r="I5" s="180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  <c r="HW5" s="181"/>
      <c r="HX5" s="181"/>
      <c r="HY5" s="181"/>
      <c r="HZ5" s="181"/>
      <c r="IA5" s="181"/>
      <c r="IB5" s="181"/>
      <c r="IC5" s="181"/>
      <c r="ID5" s="181"/>
      <c r="IE5" s="181"/>
      <c r="IF5" s="181"/>
      <c r="IG5" s="181"/>
    </row>
    <row r="6" s="147" customFormat="1" ht="41.1" customHeight="1" spans="1:241">
      <c r="A6" s="161"/>
      <c r="B6" s="164"/>
      <c r="C6" s="164"/>
      <c r="D6" s="164"/>
      <c r="E6" s="157" t="s">
        <v>295</v>
      </c>
      <c r="F6" s="157" t="s">
        <v>272</v>
      </c>
      <c r="G6" s="164"/>
      <c r="H6" s="160"/>
      <c r="I6" s="180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  <c r="HW6" s="181"/>
      <c r="HX6" s="181"/>
      <c r="HY6" s="181"/>
      <c r="HZ6" s="181"/>
      <c r="IA6" s="181"/>
      <c r="IB6" s="181"/>
      <c r="IC6" s="181"/>
      <c r="ID6" s="181"/>
      <c r="IE6" s="181"/>
      <c r="IF6" s="181"/>
      <c r="IG6" s="181"/>
    </row>
    <row r="7" ht="36.75" customHeight="1" spans="1:241">
      <c r="A7" s="165" t="s">
        <v>42</v>
      </c>
      <c r="B7" s="166">
        <f>C7+D7+G7</f>
        <v>1.5</v>
      </c>
      <c r="C7" s="167">
        <v>1.5</v>
      </c>
      <c r="D7" s="168">
        <f>E7+F7</f>
        <v>0</v>
      </c>
      <c r="E7" s="169"/>
      <c r="F7" s="169"/>
      <c r="G7" s="169"/>
      <c r="H7" s="170">
        <v>-0.0625</v>
      </c>
      <c r="I7" s="182" t="s">
        <v>296</v>
      </c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3"/>
      <c r="CT7" s="153"/>
      <c r="CU7" s="153"/>
      <c r="CV7" s="153"/>
      <c r="CW7" s="153"/>
      <c r="CX7" s="153"/>
      <c r="CY7" s="153"/>
      <c r="CZ7" s="153"/>
      <c r="DA7" s="153"/>
      <c r="DB7" s="153"/>
      <c r="DC7" s="153"/>
      <c r="DD7" s="153"/>
      <c r="DE7" s="153"/>
      <c r="DF7" s="153"/>
      <c r="DG7" s="153"/>
      <c r="DH7" s="153"/>
      <c r="DI7" s="153"/>
      <c r="DJ7" s="153"/>
      <c r="DK7" s="153"/>
      <c r="DL7" s="153"/>
      <c r="DM7" s="153"/>
      <c r="DN7" s="153"/>
      <c r="DO7" s="153"/>
      <c r="DP7" s="153"/>
      <c r="DQ7" s="153"/>
      <c r="DR7" s="153"/>
      <c r="DS7" s="153"/>
      <c r="DT7" s="153"/>
      <c r="DU7" s="153"/>
      <c r="DV7" s="153"/>
      <c r="DW7" s="153"/>
      <c r="DX7" s="153"/>
      <c r="DY7" s="153"/>
      <c r="DZ7" s="153"/>
      <c r="EA7" s="153"/>
      <c r="EB7" s="153"/>
      <c r="EC7" s="153"/>
      <c r="ED7" s="153"/>
      <c r="EE7" s="153"/>
      <c r="EF7" s="153"/>
      <c r="EG7" s="153"/>
      <c r="EH7" s="153"/>
      <c r="EI7" s="153"/>
      <c r="EJ7" s="153"/>
      <c r="EK7" s="153"/>
      <c r="EL7" s="153"/>
      <c r="EM7" s="153"/>
      <c r="EN7" s="153"/>
      <c r="EO7" s="153"/>
      <c r="EP7" s="153"/>
      <c r="EQ7" s="153"/>
      <c r="ER7" s="153"/>
      <c r="ES7" s="153"/>
      <c r="ET7" s="153"/>
      <c r="EU7" s="153"/>
      <c r="EV7" s="153"/>
      <c r="EW7" s="153"/>
      <c r="EX7" s="153"/>
      <c r="EY7" s="153"/>
      <c r="EZ7" s="153"/>
      <c r="FA7" s="153"/>
      <c r="FB7" s="153"/>
      <c r="FC7" s="153"/>
      <c r="FD7" s="153"/>
      <c r="FE7" s="153"/>
      <c r="FF7" s="153"/>
      <c r="FG7" s="153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3"/>
      <c r="FW7" s="153"/>
      <c r="FX7" s="153"/>
      <c r="FY7" s="153"/>
      <c r="FZ7" s="153"/>
      <c r="GA7" s="153"/>
      <c r="GB7" s="153"/>
      <c r="GC7" s="153"/>
      <c r="GD7" s="153"/>
      <c r="GE7" s="153"/>
      <c r="GF7" s="153"/>
      <c r="GG7" s="153"/>
      <c r="GH7" s="153"/>
      <c r="GI7" s="153"/>
      <c r="GJ7" s="153"/>
      <c r="GK7" s="153"/>
      <c r="GL7" s="153"/>
      <c r="GM7" s="153"/>
      <c r="GN7" s="153"/>
      <c r="GO7" s="153"/>
      <c r="GP7" s="153"/>
      <c r="GQ7" s="153"/>
      <c r="GR7" s="153"/>
      <c r="GS7" s="153"/>
      <c r="GT7" s="153"/>
      <c r="GU7" s="153"/>
      <c r="GV7" s="153"/>
      <c r="GW7" s="153"/>
      <c r="GX7" s="153"/>
      <c r="GY7" s="153"/>
      <c r="GZ7" s="153"/>
      <c r="HA7" s="153"/>
      <c r="HB7" s="153"/>
      <c r="HC7" s="153"/>
      <c r="HD7" s="153"/>
      <c r="HE7" s="153"/>
      <c r="HF7" s="153"/>
      <c r="HG7" s="153"/>
      <c r="HH7" s="153"/>
      <c r="HI7" s="153"/>
      <c r="HJ7" s="153"/>
      <c r="HK7" s="153"/>
      <c r="HL7" s="153"/>
      <c r="HM7" s="153"/>
      <c r="HN7" s="153"/>
      <c r="HO7" s="153"/>
      <c r="HP7" s="153"/>
      <c r="HQ7" s="153"/>
      <c r="HR7" s="153"/>
      <c r="HS7" s="153"/>
      <c r="HT7" s="153"/>
      <c r="HU7" s="153"/>
      <c r="HV7" s="153"/>
      <c r="HW7" s="153"/>
      <c r="HX7" s="153"/>
      <c r="HY7" s="153"/>
      <c r="HZ7" s="153"/>
      <c r="IA7" s="153"/>
      <c r="IB7" s="153"/>
      <c r="IC7" s="153"/>
      <c r="ID7" s="153"/>
      <c r="IE7" s="153"/>
      <c r="IF7" s="153"/>
      <c r="IG7" s="153"/>
    </row>
    <row r="8" ht="36.75" customHeight="1" spans="1:9">
      <c r="A8" s="171"/>
      <c r="B8" s="172"/>
      <c r="C8" s="173"/>
      <c r="D8" s="174"/>
      <c r="E8" s="172"/>
      <c r="F8" s="172"/>
      <c r="G8" s="172"/>
      <c r="H8" s="175"/>
      <c r="I8" s="183"/>
    </row>
    <row r="9" ht="36.75" customHeight="1" spans="1:9">
      <c r="A9" s="171"/>
      <c r="B9" s="172"/>
      <c r="C9" s="173"/>
      <c r="D9" s="174"/>
      <c r="E9" s="172"/>
      <c r="F9" s="172"/>
      <c r="G9" s="172"/>
      <c r="H9" s="175"/>
      <c r="I9" s="183"/>
    </row>
    <row r="10" ht="36.75" customHeight="1" spans="1:9">
      <c r="A10" s="171"/>
      <c r="B10" s="172"/>
      <c r="C10" s="173"/>
      <c r="D10" s="174"/>
      <c r="E10" s="172"/>
      <c r="F10" s="172"/>
      <c r="G10" s="172"/>
      <c r="H10" s="175"/>
      <c r="I10" s="183"/>
    </row>
    <row r="11" ht="33.75" customHeight="1" spans="1:9">
      <c r="A11" s="176" t="s">
        <v>297</v>
      </c>
      <c r="B11" s="176"/>
      <c r="C11" s="176"/>
      <c r="D11" s="176"/>
      <c r="E11" s="176"/>
      <c r="F11" s="176"/>
      <c r="G11" s="176"/>
      <c r="H11" s="176"/>
      <c r="I11" s="176"/>
    </row>
    <row r="12" ht="20.1" customHeight="1" spans="1:7">
      <c r="A12" s="177"/>
      <c r="B12" s="177"/>
      <c r="C12" s="177"/>
      <c r="D12" s="177"/>
      <c r="E12" s="177"/>
      <c r="F12" s="177"/>
      <c r="G12" s="177"/>
    </row>
    <row r="13" ht="20.1" customHeight="1" spans="1:7">
      <c r="A13" s="178"/>
      <c r="B13" s="178"/>
      <c r="C13" s="178"/>
      <c r="D13" s="178"/>
      <c r="E13" s="178"/>
      <c r="F13" s="178"/>
      <c r="G13" s="178"/>
    </row>
    <row r="14" customHeight="1" spans="1:7">
      <c r="A14" s="178"/>
      <c r="B14" s="178"/>
      <c r="C14" s="178"/>
      <c r="D14" s="178"/>
      <c r="E14" s="178"/>
      <c r="F14" s="178"/>
      <c r="G14" s="178"/>
    </row>
  </sheetData>
  <mergeCells count="11">
    <mergeCell ref="A2:I2"/>
    <mergeCell ref="D3:G3"/>
    <mergeCell ref="E5:F5"/>
    <mergeCell ref="A11:I11"/>
    <mergeCell ref="A4:A6"/>
    <mergeCell ref="B5:B6"/>
    <mergeCell ref="C5:C6"/>
    <mergeCell ref="D5:D6"/>
    <mergeCell ref="G5:G6"/>
    <mergeCell ref="H4:H6"/>
    <mergeCell ref="I4:I6"/>
  </mergeCells>
  <printOptions horizontalCentered="1"/>
  <pageMargins left="0.35" right="0.35" top="0.98" bottom="0.98" header="0.51" footer="0.51"/>
  <pageSetup paperSize="9" firstPageNumber="30" orientation="landscape" useFirstPageNumber="1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Zeros="0" zoomScaleSheetLayoutView="60" workbookViewId="0">
      <selection activeCell="I6" sqref="I6:I8"/>
    </sheetView>
  </sheetViews>
  <sheetFormatPr defaultColWidth="8.75" defaultRowHeight="14.25"/>
  <cols>
    <col min="1" max="1" width="13.125" style="98" customWidth="1"/>
    <col min="2" max="2" width="17.625" style="98" customWidth="1"/>
    <col min="3" max="3" width="20.125" style="98" customWidth="1"/>
    <col min="4" max="5" width="9.25" style="98" customWidth="1"/>
    <col min="6" max="6" width="10.25" style="98" customWidth="1"/>
    <col min="7" max="7" width="9.25" style="98" customWidth="1"/>
    <col min="8" max="9" width="10.875" style="98" customWidth="1"/>
    <col min="10" max="10" width="8.375" style="98" customWidth="1"/>
    <col min="11" max="11" width="15" style="98" customWidth="1"/>
    <col min="12" max="12" width="10.25" style="98" customWidth="1"/>
    <col min="13" max="32" width="9" style="98"/>
    <col min="33" max="16384" width="8.75" style="98"/>
  </cols>
  <sheetData>
    <row r="1" ht="23.25" customHeight="1" spans="1:1">
      <c r="A1" s="20" t="s">
        <v>298</v>
      </c>
    </row>
    <row r="2" ht="29.25" customHeight="1" spans="1:12">
      <c r="A2" s="100" t="s">
        <v>299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="95" customFormat="1" ht="22.5" customHeight="1" spans="1:12">
      <c r="A3" s="101"/>
      <c r="L3" s="128" t="s">
        <v>23</v>
      </c>
    </row>
    <row r="4" s="20" customFormat="1" ht="22.5" customHeight="1" spans="1:12">
      <c r="A4" s="103" t="s">
        <v>123</v>
      </c>
      <c r="B4" s="103" t="s">
        <v>124</v>
      </c>
      <c r="C4" s="104" t="s">
        <v>300</v>
      </c>
      <c r="D4" s="104" t="s">
        <v>301</v>
      </c>
      <c r="E4" s="104"/>
      <c r="F4" s="104"/>
      <c r="G4" s="104"/>
      <c r="H4" s="104"/>
      <c r="I4" s="104"/>
      <c r="J4" s="104"/>
      <c r="K4" s="104" t="s">
        <v>302</v>
      </c>
      <c r="L4" s="104" t="s">
        <v>303</v>
      </c>
    </row>
    <row r="5" s="20" customFormat="1" ht="48" customHeight="1" spans="1:12">
      <c r="A5" s="105"/>
      <c r="B5" s="105"/>
      <c r="C5" s="104"/>
      <c r="D5" s="107" t="s">
        <v>28</v>
      </c>
      <c r="E5" s="107" t="s">
        <v>36</v>
      </c>
      <c r="F5" s="107" t="s">
        <v>304</v>
      </c>
      <c r="G5" s="107" t="s">
        <v>30</v>
      </c>
      <c r="H5" s="107" t="s">
        <v>305</v>
      </c>
      <c r="I5" s="107" t="s">
        <v>149</v>
      </c>
      <c r="J5" s="107" t="s">
        <v>150</v>
      </c>
      <c r="K5" s="104"/>
      <c r="L5" s="104"/>
    </row>
    <row r="6" s="136" customFormat="1" ht="30.75" customHeight="1" spans="1:12">
      <c r="A6" s="137"/>
      <c r="B6" s="137"/>
      <c r="C6" s="109" t="s">
        <v>28</v>
      </c>
      <c r="D6" s="138">
        <v>6.27</v>
      </c>
      <c r="E6" s="139">
        <v>6.27</v>
      </c>
      <c r="F6" s="140"/>
      <c r="G6" s="140"/>
      <c r="H6" s="140"/>
      <c r="I6" s="146"/>
      <c r="J6" s="137"/>
      <c r="K6" s="130"/>
      <c r="L6" s="130"/>
    </row>
    <row r="7" s="136" customFormat="1" ht="30.75" customHeight="1" spans="1:12">
      <c r="A7" s="120">
        <v>207</v>
      </c>
      <c r="B7" s="114" t="s">
        <v>126</v>
      </c>
      <c r="C7" s="115" t="s">
        <v>306</v>
      </c>
      <c r="D7" s="141">
        <v>6.27</v>
      </c>
      <c r="E7" s="142">
        <v>6.27</v>
      </c>
      <c r="F7" s="140"/>
      <c r="G7" s="140"/>
      <c r="H7" s="140"/>
      <c r="I7" s="146"/>
      <c r="J7" s="137"/>
      <c r="K7" s="130"/>
      <c r="L7" s="130"/>
    </row>
    <row r="8" s="136" customFormat="1" ht="30.75" customHeight="1" spans="1:12">
      <c r="A8" s="120">
        <v>20701</v>
      </c>
      <c r="B8" s="114" t="s">
        <v>127</v>
      </c>
      <c r="C8" s="115" t="s">
        <v>306</v>
      </c>
      <c r="D8" s="141">
        <v>6.27</v>
      </c>
      <c r="E8" s="142">
        <v>6.27</v>
      </c>
      <c r="F8" s="140"/>
      <c r="G8" s="140"/>
      <c r="H8" s="140"/>
      <c r="I8" s="146"/>
      <c r="J8" s="137"/>
      <c r="K8" s="130"/>
      <c r="L8" s="130"/>
    </row>
    <row r="9" s="97" customFormat="1" ht="30.75" customHeight="1" spans="1:12">
      <c r="A9" s="120">
        <v>2070199</v>
      </c>
      <c r="B9" s="115" t="s">
        <v>130</v>
      </c>
      <c r="C9" s="115" t="s">
        <v>306</v>
      </c>
      <c r="D9" s="141">
        <v>6.27</v>
      </c>
      <c r="E9" s="133">
        <v>6.27</v>
      </c>
      <c r="F9" s="122"/>
      <c r="G9" s="122"/>
      <c r="H9" s="122"/>
      <c r="I9" s="122"/>
      <c r="J9" s="122"/>
      <c r="K9" s="134"/>
      <c r="L9" s="123"/>
    </row>
    <row r="10" s="97" customFormat="1" ht="30.75" customHeight="1" spans="1:12">
      <c r="A10" s="123"/>
      <c r="B10" s="123"/>
      <c r="C10" s="123"/>
      <c r="D10" s="143">
        <f t="shared" ref="D10:D15" si="0">SUM(E10:J10)</f>
        <v>0</v>
      </c>
      <c r="E10" s="123"/>
      <c r="F10" s="123"/>
      <c r="G10" s="123"/>
      <c r="H10" s="123"/>
      <c r="I10" s="123"/>
      <c r="J10" s="123"/>
      <c r="K10" s="134"/>
      <c r="L10" s="123"/>
    </row>
    <row r="11" s="97" customFormat="1" ht="30.75" customHeight="1" spans="1:12">
      <c r="A11" s="123"/>
      <c r="B11" s="123"/>
      <c r="C11" s="123"/>
      <c r="D11" s="143">
        <f t="shared" si="0"/>
        <v>0</v>
      </c>
      <c r="E11" s="123"/>
      <c r="F11" s="123"/>
      <c r="G11" s="123"/>
      <c r="H11" s="123"/>
      <c r="I11" s="123"/>
      <c r="J11" s="123"/>
      <c r="K11" s="134"/>
      <c r="L11" s="123"/>
    </row>
    <row r="12" s="97" customFormat="1" ht="30.75" customHeight="1" spans="1:12">
      <c r="A12" s="123"/>
      <c r="B12" s="123"/>
      <c r="C12" s="123"/>
      <c r="D12" s="143">
        <f t="shared" si="0"/>
        <v>0</v>
      </c>
      <c r="E12" s="123"/>
      <c r="F12" s="123"/>
      <c r="G12" s="123"/>
      <c r="H12" s="123"/>
      <c r="I12" s="123"/>
      <c r="J12" s="123"/>
      <c r="K12" s="134"/>
      <c r="L12" s="123"/>
    </row>
    <row r="13" s="97" customFormat="1" ht="30.75" customHeight="1" spans="1:12">
      <c r="A13" s="123"/>
      <c r="B13" s="123"/>
      <c r="C13" s="144"/>
      <c r="D13" s="143">
        <f t="shared" si="0"/>
        <v>0</v>
      </c>
      <c r="E13" s="145"/>
      <c r="F13" s="145"/>
      <c r="G13" s="145"/>
      <c r="H13" s="145"/>
      <c r="I13" s="145"/>
      <c r="J13" s="145"/>
      <c r="K13" s="134"/>
      <c r="L13" s="123"/>
    </row>
    <row r="14" s="97" customFormat="1" ht="30.75" customHeight="1" spans="1:12">
      <c r="A14" s="123"/>
      <c r="B14" s="123"/>
      <c r="C14" s="123"/>
      <c r="D14" s="143">
        <f t="shared" si="0"/>
        <v>0</v>
      </c>
      <c r="E14" s="122"/>
      <c r="F14" s="122"/>
      <c r="G14" s="122"/>
      <c r="H14" s="122"/>
      <c r="I14" s="122"/>
      <c r="J14" s="122"/>
      <c r="K14" s="134"/>
      <c r="L14" s="123"/>
    </row>
    <row r="15" s="97" customFormat="1" ht="30.75" customHeight="1" spans="1:12">
      <c r="A15" s="123"/>
      <c r="B15" s="123"/>
      <c r="C15" s="123"/>
      <c r="D15" s="143">
        <f t="shared" si="0"/>
        <v>0</v>
      </c>
      <c r="E15" s="123"/>
      <c r="F15" s="123"/>
      <c r="G15" s="123"/>
      <c r="H15" s="123"/>
      <c r="I15" s="123"/>
      <c r="J15" s="123"/>
      <c r="K15" s="134"/>
      <c r="L15" s="123"/>
    </row>
    <row r="16" ht="25.5" customHeight="1" spans="1:12">
      <c r="A16" s="127" t="s">
        <v>307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</row>
  </sheetData>
  <mergeCells count="8">
    <mergeCell ref="A2:L2"/>
    <mergeCell ref="D4:J4"/>
    <mergeCell ref="A16:L16"/>
    <mergeCell ref="A4:A5"/>
    <mergeCell ref="B4:B5"/>
    <mergeCell ref="C4:C5"/>
    <mergeCell ref="K4:K5"/>
    <mergeCell ref="L4:L5"/>
  </mergeCells>
  <conditionalFormatting sqref="K15 E9:J9 E13:J15 K10:K13">
    <cfRule type="cellIs" dxfId="0" priority="1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1" orientation="landscape" useFirstPageNumber="1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showZeros="0" zoomScaleSheetLayoutView="60" workbookViewId="0">
      <selection activeCell="D7" sqref="D7:I9"/>
    </sheetView>
  </sheetViews>
  <sheetFormatPr defaultColWidth="8.75" defaultRowHeight="14.25"/>
  <cols>
    <col min="1" max="1" width="13" style="98" customWidth="1"/>
    <col min="2" max="2" width="26.375" style="98" customWidth="1"/>
    <col min="3" max="3" width="14.875" style="98" customWidth="1"/>
    <col min="4" max="5" width="9.25" style="99" customWidth="1"/>
    <col min="6" max="6" width="10.625" style="98" customWidth="1"/>
    <col min="7" max="7" width="9.25" style="98" customWidth="1"/>
    <col min="8" max="8" width="10.125" style="98" customWidth="1"/>
    <col min="9" max="10" width="8.375" style="98" customWidth="1"/>
    <col min="11" max="11" width="15.5" style="98" customWidth="1"/>
    <col min="12" max="12" width="10" style="98" customWidth="1"/>
    <col min="13" max="32" width="9" style="98"/>
    <col min="33" max="16384" width="8.75" style="98"/>
  </cols>
  <sheetData>
    <row r="1" ht="23.25" customHeight="1" spans="1:1">
      <c r="A1" s="20" t="s">
        <v>308</v>
      </c>
    </row>
    <row r="2" ht="29.25" customHeight="1" spans="1:12">
      <c r="A2" s="100" t="s">
        <v>309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="95" customFormat="1" ht="22.5" customHeight="1" spans="1:12">
      <c r="A3" s="101"/>
      <c r="D3" s="102"/>
      <c r="E3" s="102"/>
      <c r="L3" s="128" t="s">
        <v>23</v>
      </c>
    </row>
    <row r="4" s="20" customFormat="1" ht="22.5" customHeight="1" spans="1:12">
      <c r="A4" s="103" t="s">
        <v>123</v>
      </c>
      <c r="B4" s="103" t="s">
        <v>124</v>
      </c>
      <c r="C4" s="104" t="s">
        <v>300</v>
      </c>
      <c r="D4" s="104" t="s">
        <v>301</v>
      </c>
      <c r="E4" s="104"/>
      <c r="F4" s="104"/>
      <c r="G4" s="104"/>
      <c r="H4" s="104"/>
      <c r="I4" s="104"/>
      <c r="J4" s="104"/>
      <c r="K4" s="104" t="s">
        <v>302</v>
      </c>
      <c r="L4" s="104" t="s">
        <v>303</v>
      </c>
    </row>
    <row r="5" s="20" customFormat="1" ht="46.5" customHeight="1" spans="1:12">
      <c r="A5" s="105"/>
      <c r="B5" s="105"/>
      <c r="C5" s="104"/>
      <c r="D5" s="106" t="s">
        <v>28</v>
      </c>
      <c r="E5" s="106" t="s">
        <v>36</v>
      </c>
      <c r="F5" s="107" t="s">
        <v>304</v>
      </c>
      <c r="G5" s="107" t="s">
        <v>30</v>
      </c>
      <c r="H5" s="107" t="s">
        <v>305</v>
      </c>
      <c r="I5" s="107" t="s">
        <v>149</v>
      </c>
      <c r="J5" s="107" t="s">
        <v>150</v>
      </c>
      <c r="K5" s="104"/>
      <c r="L5" s="104"/>
    </row>
    <row r="6" s="96" customFormat="1" ht="25.5" customHeight="1" spans="1:12">
      <c r="A6" s="108"/>
      <c r="B6" s="108"/>
      <c r="C6" s="109" t="s">
        <v>28</v>
      </c>
      <c r="D6" s="110">
        <v>75</v>
      </c>
      <c r="E6" s="111">
        <v>50</v>
      </c>
      <c r="F6" s="112"/>
      <c r="G6" s="112"/>
      <c r="H6" s="112"/>
      <c r="I6" s="129">
        <v>25</v>
      </c>
      <c r="J6" s="112"/>
      <c r="K6" s="130"/>
      <c r="L6" s="130"/>
    </row>
    <row r="7" s="96" customFormat="1" ht="25.5" customHeight="1" spans="1:12">
      <c r="A7" s="113">
        <v>207</v>
      </c>
      <c r="B7" s="114" t="s">
        <v>126</v>
      </c>
      <c r="C7" s="115" t="s">
        <v>310</v>
      </c>
      <c r="D7" s="116">
        <v>75</v>
      </c>
      <c r="E7" s="117">
        <v>50</v>
      </c>
      <c r="F7" s="118"/>
      <c r="G7" s="118"/>
      <c r="H7" s="118"/>
      <c r="I7" s="131">
        <v>25</v>
      </c>
      <c r="J7" s="132"/>
      <c r="K7" s="130"/>
      <c r="L7" s="130"/>
    </row>
    <row r="8" s="96" customFormat="1" ht="25.5" customHeight="1" spans="1:12">
      <c r="A8" s="113">
        <v>20799</v>
      </c>
      <c r="B8" s="119" t="s">
        <v>311</v>
      </c>
      <c r="C8" s="115" t="s">
        <v>310</v>
      </c>
      <c r="D8" s="116">
        <v>75</v>
      </c>
      <c r="E8" s="117">
        <v>50</v>
      </c>
      <c r="F8" s="118"/>
      <c r="G8" s="118"/>
      <c r="H8" s="118"/>
      <c r="I8" s="131">
        <v>25</v>
      </c>
      <c r="J8" s="132"/>
      <c r="K8" s="130"/>
      <c r="L8" s="130"/>
    </row>
    <row r="9" s="97" customFormat="1" ht="25.5" customHeight="1" spans="1:12">
      <c r="A9" s="120">
        <v>2079999</v>
      </c>
      <c r="B9" s="119" t="s">
        <v>311</v>
      </c>
      <c r="C9" s="115" t="s">
        <v>310</v>
      </c>
      <c r="D9" s="116">
        <f>SUM(E9:J9)</f>
        <v>75</v>
      </c>
      <c r="E9" s="121">
        <v>50</v>
      </c>
      <c r="F9" s="122"/>
      <c r="G9" s="122"/>
      <c r="H9" s="122"/>
      <c r="I9" s="133">
        <v>25</v>
      </c>
      <c r="J9" s="122"/>
      <c r="K9" s="134"/>
      <c r="L9" s="123"/>
    </row>
    <row r="10" s="97" customFormat="1" ht="25.5" customHeight="1" spans="1:12">
      <c r="A10" s="123"/>
      <c r="B10" s="123"/>
      <c r="C10" s="123"/>
      <c r="D10" s="124">
        <f t="shared" ref="D10:D17" si="0">SUM(E10:J10)</f>
        <v>0</v>
      </c>
      <c r="E10" s="125"/>
      <c r="F10" s="123"/>
      <c r="G10" s="123"/>
      <c r="H10" s="123"/>
      <c r="I10" s="123"/>
      <c r="J10" s="123"/>
      <c r="K10" s="135"/>
      <c r="L10" s="123"/>
    </row>
    <row r="11" s="97" customFormat="1" ht="25.5" customHeight="1" spans="1:12">
      <c r="A11" s="123"/>
      <c r="B11" s="123"/>
      <c r="C11" s="123"/>
      <c r="D11" s="124">
        <f t="shared" si="0"/>
        <v>0</v>
      </c>
      <c r="E11" s="125"/>
      <c r="F11" s="123"/>
      <c r="G11" s="123"/>
      <c r="H11" s="123"/>
      <c r="I11" s="123"/>
      <c r="J11" s="123"/>
      <c r="K11" s="135"/>
      <c r="L11" s="123"/>
    </row>
    <row r="12" s="97" customFormat="1" ht="25.5" customHeight="1" spans="1:12">
      <c r="A12" s="123"/>
      <c r="B12" s="123"/>
      <c r="C12" s="123"/>
      <c r="D12" s="124">
        <f t="shared" si="0"/>
        <v>0</v>
      </c>
      <c r="E12" s="125"/>
      <c r="F12" s="123"/>
      <c r="G12" s="123"/>
      <c r="H12" s="123"/>
      <c r="I12" s="123"/>
      <c r="J12" s="123"/>
      <c r="K12" s="135"/>
      <c r="L12" s="123"/>
    </row>
    <row r="13" s="97" customFormat="1" ht="25.5" customHeight="1" spans="1:12">
      <c r="A13" s="123"/>
      <c r="B13" s="123"/>
      <c r="C13" s="123"/>
      <c r="D13" s="124">
        <f t="shared" si="0"/>
        <v>0</v>
      </c>
      <c r="E13" s="125"/>
      <c r="F13" s="123"/>
      <c r="G13" s="123"/>
      <c r="H13" s="123"/>
      <c r="I13" s="123"/>
      <c r="J13" s="123"/>
      <c r="K13" s="135"/>
      <c r="L13" s="123"/>
    </row>
    <row r="14" s="97" customFormat="1" ht="25.5" customHeight="1" spans="1:12">
      <c r="A14" s="123"/>
      <c r="B14" s="123"/>
      <c r="C14" s="123"/>
      <c r="D14" s="124">
        <f t="shared" si="0"/>
        <v>0</v>
      </c>
      <c r="E14" s="125"/>
      <c r="F14" s="122"/>
      <c r="G14" s="122"/>
      <c r="H14" s="122"/>
      <c r="I14" s="122"/>
      <c r="J14" s="122"/>
      <c r="K14" s="134"/>
      <c r="L14" s="123"/>
    </row>
    <row r="15" s="97" customFormat="1" ht="25.5" customHeight="1" spans="1:12">
      <c r="A15" s="123"/>
      <c r="B15" s="123"/>
      <c r="C15" s="123"/>
      <c r="D15" s="124">
        <f t="shared" si="0"/>
        <v>0</v>
      </c>
      <c r="E15" s="125"/>
      <c r="F15" s="123"/>
      <c r="G15" s="123"/>
      <c r="H15" s="123"/>
      <c r="I15" s="123"/>
      <c r="J15" s="123"/>
      <c r="K15" s="135"/>
      <c r="L15" s="123"/>
    </row>
    <row r="16" s="97" customFormat="1" ht="25.5" customHeight="1" spans="1:12">
      <c r="A16" s="123"/>
      <c r="B16" s="123"/>
      <c r="C16" s="123"/>
      <c r="D16" s="124">
        <f t="shared" si="0"/>
        <v>0</v>
      </c>
      <c r="E16" s="125"/>
      <c r="F16" s="123"/>
      <c r="G16" s="123"/>
      <c r="H16" s="123"/>
      <c r="I16" s="123"/>
      <c r="J16" s="123"/>
      <c r="K16" s="135"/>
      <c r="L16" s="123"/>
    </row>
    <row r="17" s="97" customFormat="1" ht="25.5" customHeight="1" spans="1:12">
      <c r="A17" s="123"/>
      <c r="B17" s="123"/>
      <c r="C17" s="123"/>
      <c r="D17" s="124">
        <f t="shared" si="0"/>
        <v>0</v>
      </c>
      <c r="E17" s="125"/>
      <c r="F17" s="123"/>
      <c r="G17" s="123"/>
      <c r="H17" s="123"/>
      <c r="I17" s="123"/>
      <c r="J17" s="123"/>
      <c r="K17" s="135"/>
      <c r="L17" s="123"/>
    </row>
    <row r="18" ht="36.75" customHeight="1" spans="1:12">
      <c r="A18" s="126" t="s">
        <v>312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</row>
  </sheetData>
  <mergeCells count="8">
    <mergeCell ref="A2:L2"/>
    <mergeCell ref="D4:J4"/>
    <mergeCell ref="A18:L18"/>
    <mergeCell ref="A4:A5"/>
    <mergeCell ref="B4:B5"/>
    <mergeCell ref="C4:C5"/>
    <mergeCell ref="K4:K5"/>
    <mergeCell ref="L4:L5"/>
  </mergeCells>
  <conditionalFormatting sqref="K15:K17 E14:J17 E9:J9 K10:K13">
    <cfRule type="cellIs" dxfId="0" priority="1" stopIfTrue="1" operator="equal">
      <formula>0</formula>
    </cfRule>
  </conditionalFormatting>
  <printOptions horizontalCentered="1"/>
  <pageMargins left="0.35" right="0.35" top="0.98" bottom="0.98" header="0.51" footer="0.51"/>
  <pageSetup paperSize="9" firstPageNumber="32" orientation="landscape" useFirstPageNumber="1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31"/>
  <sheetViews>
    <sheetView topLeftCell="A3" workbookViewId="0">
      <selection activeCell="D16" sqref="D16:E16"/>
    </sheetView>
  </sheetViews>
  <sheetFormatPr defaultColWidth="8.75" defaultRowHeight="15.75"/>
  <cols>
    <col min="1" max="1" width="9.125" style="18" customWidth="1"/>
    <col min="2" max="2" width="4.75" style="18" customWidth="1"/>
    <col min="3" max="3" width="7.5" style="18" customWidth="1"/>
    <col min="4" max="4" width="9" style="18" customWidth="1"/>
    <col min="5" max="5" width="7.25" style="18" customWidth="1"/>
    <col min="6" max="6" width="17.875" style="19" customWidth="1"/>
    <col min="7" max="7" width="18.125" style="18" customWidth="1"/>
    <col min="8" max="8" width="6.375" style="19" customWidth="1"/>
    <col min="9" max="9" width="11.125" style="19" customWidth="1"/>
    <col min="10" max="10" width="7.375" style="18" customWidth="1"/>
    <col min="11" max="11" width="10.75" style="18" customWidth="1"/>
    <col min="12" max="32" width="9" style="18"/>
    <col min="33" max="16384" width="8.75" style="18"/>
  </cols>
  <sheetData>
    <row r="1" ht="18.95" customHeight="1" spans="1:1">
      <c r="A1" s="20" t="s">
        <v>313</v>
      </c>
    </row>
    <row r="2" s="17" customFormat="1" ht="27.75" spans="1:11">
      <c r="A2" s="21" t="s">
        <v>314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="17" customFormat="1" ht="21" customHeight="1" spans="1:11">
      <c r="A3" s="22" t="s">
        <v>315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="17" customFormat="1" spans="1:11">
      <c r="A4" s="24" t="s">
        <v>316</v>
      </c>
      <c r="B4" s="25" t="s">
        <v>317</v>
      </c>
      <c r="C4" s="25"/>
      <c r="D4" s="24"/>
      <c r="E4" s="24"/>
      <c r="F4" s="25"/>
      <c r="G4" s="24"/>
      <c r="H4" s="25"/>
      <c r="I4" s="25"/>
      <c r="J4" s="24"/>
      <c r="K4" s="24"/>
    </row>
    <row r="5" s="17" customFormat="1" spans="1:11">
      <c r="A5" s="26" t="s">
        <v>318</v>
      </c>
      <c r="B5" s="26" t="s">
        <v>310</v>
      </c>
      <c r="C5" s="27"/>
      <c r="D5" s="27"/>
      <c r="E5" s="27"/>
      <c r="F5" s="26" t="s">
        <v>319</v>
      </c>
      <c r="G5" s="27"/>
      <c r="H5" s="26" t="s">
        <v>320</v>
      </c>
      <c r="I5" s="27"/>
      <c r="J5" s="27"/>
      <c r="K5" s="27"/>
    </row>
    <row r="6" s="17" customFormat="1" spans="1:11">
      <c r="A6" s="26" t="s">
        <v>321</v>
      </c>
      <c r="B6" s="26" t="s">
        <v>42</v>
      </c>
      <c r="C6" s="27"/>
      <c r="D6" s="27"/>
      <c r="E6" s="27"/>
      <c r="F6" s="26" t="s">
        <v>322</v>
      </c>
      <c r="G6" s="27"/>
      <c r="H6" s="28" t="s">
        <v>323</v>
      </c>
      <c r="I6" s="28"/>
      <c r="J6" s="28"/>
      <c r="K6" s="28"/>
    </row>
    <row r="7" s="17" customFormat="1" ht="52.5" customHeight="1" spans="1:11">
      <c r="A7" s="29" t="s">
        <v>324</v>
      </c>
      <c r="B7" s="30" t="s">
        <v>325</v>
      </c>
      <c r="C7" s="31"/>
      <c r="D7" s="31"/>
      <c r="E7" s="31"/>
      <c r="F7" s="31"/>
      <c r="G7" s="31"/>
      <c r="H7" s="31"/>
      <c r="I7" s="31"/>
      <c r="J7" s="31"/>
      <c r="K7" s="87"/>
    </row>
    <row r="8" s="17" customFormat="1" spans="1:11">
      <c r="A8" s="29" t="s">
        <v>326</v>
      </c>
      <c r="B8" s="32" t="s">
        <v>327</v>
      </c>
      <c r="C8" s="33"/>
      <c r="D8" s="34" t="s">
        <v>328</v>
      </c>
      <c r="E8" s="35"/>
      <c r="F8" s="35"/>
      <c r="G8" s="36"/>
      <c r="H8" s="37" t="s">
        <v>329</v>
      </c>
      <c r="I8" s="88"/>
      <c r="J8" s="88"/>
      <c r="K8" s="88"/>
    </row>
    <row r="9" s="17" customFormat="1" ht="48" customHeight="1" spans="1:11">
      <c r="A9" s="38"/>
      <c r="B9" s="39" t="s">
        <v>330</v>
      </c>
      <c r="C9" s="40"/>
      <c r="D9" s="41">
        <v>2021.01</v>
      </c>
      <c r="E9" s="42"/>
      <c r="F9" s="42"/>
      <c r="G9" s="43"/>
      <c r="H9" s="28">
        <v>2021.12</v>
      </c>
      <c r="I9" s="28"/>
      <c r="J9" s="28"/>
      <c r="K9" s="28"/>
    </row>
    <row r="10" s="17" customFormat="1" ht="45" customHeight="1" spans="1:11">
      <c r="A10" s="26" t="s">
        <v>331</v>
      </c>
      <c r="B10" s="44" t="s">
        <v>332</v>
      </c>
      <c r="C10" s="31"/>
      <c r="D10" s="31"/>
      <c r="E10" s="31"/>
      <c r="F10" s="31"/>
      <c r="G10" s="31"/>
      <c r="H10" s="31"/>
      <c r="I10" s="31"/>
      <c r="J10" s="31"/>
      <c r="K10" s="87"/>
    </row>
    <row r="11" s="17" customFormat="1" ht="48.75" customHeight="1" spans="1:11">
      <c r="A11" s="26" t="s">
        <v>333</v>
      </c>
      <c r="B11" s="30" t="s">
        <v>334</v>
      </c>
      <c r="C11" s="31"/>
      <c r="D11" s="31"/>
      <c r="E11" s="31"/>
      <c r="F11" s="31"/>
      <c r="G11" s="31"/>
      <c r="H11" s="31"/>
      <c r="I11" s="31"/>
      <c r="J11" s="31"/>
      <c r="K11" s="87"/>
    </row>
    <row r="12" ht="20.25" customHeight="1" spans="1:11">
      <c r="A12" s="26" t="s">
        <v>335</v>
      </c>
      <c r="B12" s="45" t="s">
        <v>336</v>
      </c>
      <c r="C12" s="46"/>
      <c r="D12" s="45" t="s">
        <v>337</v>
      </c>
      <c r="E12" s="46"/>
      <c r="F12" s="26" t="s">
        <v>338</v>
      </c>
      <c r="G12" s="26" t="s">
        <v>339</v>
      </c>
      <c r="H12" s="39" t="s">
        <v>340</v>
      </c>
      <c r="I12" s="40"/>
      <c r="J12" s="26" t="s">
        <v>303</v>
      </c>
      <c r="K12" s="27"/>
    </row>
    <row r="13" ht="45.95" customHeight="1" spans="1:11">
      <c r="A13" s="28"/>
      <c r="B13" s="26" t="s">
        <v>341</v>
      </c>
      <c r="C13" s="27"/>
      <c r="D13" s="26" t="s">
        <v>342</v>
      </c>
      <c r="E13" s="27"/>
      <c r="F13" s="12" t="s">
        <v>343</v>
      </c>
      <c r="G13" s="47" t="s">
        <v>344</v>
      </c>
      <c r="H13" s="48" t="s">
        <v>345</v>
      </c>
      <c r="I13" s="13"/>
      <c r="J13" s="89"/>
      <c r="K13" s="89"/>
    </row>
    <row r="14" ht="45.95" customHeight="1" spans="1:11">
      <c r="A14" s="28"/>
      <c r="B14" s="27"/>
      <c r="C14" s="27"/>
      <c r="D14" s="26" t="s">
        <v>346</v>
      </c>
      <c r="E14" s="27"/>
      <c r="F14" s="12" t="s">
        <v>347</v>
      </c>
      <c r="G14" s="47" t="s">
        <v>348</v>
      </c>
      <c r="H14" s="49">
        <v>1</v>
      </c>
      <c r="I14" s="13"/>
      <c r="J14" s="89"/>
      <c r="K14" s="89"/>
    </row>
    <row r="15" ht="34.5" customHeight="1" spans="1:11">
      <c r="A15" s="28"/>
      <c r="B15" s="27"/>
      <c r="C15" s="27"/>
      <c r="D15" s="26" t="s">
        <v>349</v>
      </c>
      <c r="E15" s="27"/>
      <c r="F15" s="12" t="s">
        <v>350</v>
      </c>
      <c r="G15" s="47" t="s">
        <v>351</v>
      </c>
      <c r="H15" s="7" t="s">
        <v>352</v>
      </c>
      <c r="I15" s="7"/>
      <c r="J15" s="89"/>
      <c r="K15" s="89"/>
    </row>
    <row r="16" ht="44.1" customHeight="1" spans="1:11">
      <c r="A16" s="28"/>
      <c r="B16" s="27"/>
      <c r="C16" s="27"/>
      <c r="D16" s="26" t="s">
        <v>353</v>
      </c>
      <c r="E16" s="27"/>
      <c r="F16" s="12" t="s">
        <v>354</v>
      </c>
      <c r="G16" s="47" t="s">
        <v>355</v>
      </c>
      <c r="H16" s="48" t="s">
        <v>356</v>
      </c>
      <c r="I16" s="13"/>
      <c r="J16" s="89"/>
      <c r="K16" s="89"/>
    </row>
    <row r="17" ht="42.95" customHeight="1" spans="1:11">
      <c r="A17" s="28"/>
      <c r="B17" s="50" t="s">
        <v>357</v>
      </c>
      <c r="C17" s="51"/>
      <c r="D17" s="26" t="s">
        <v>358</v>
      </c>
      <c r="E17" s="27"/>
      <c r="F17" s="52" t="s">
        <v>359</v>
      </c>
      <c r="G17" s="47" t="s">
        <v>360</v>
      </c>
      <c r="H17" s="53">
        <v>1</v>
      </c>
      <c r="I17" s="90"/>
      <c r="J17" s="89"/>
      <c r="K17" s="89"/>
    </row>
    <row r="18" ht="51" customHeight="1" spans="1:11">
      <c r="A18" s="28"/>
      <c r="B18" s="54"/>
      <c r="C18" s="55"/>
      <c r="D18" s="26" t="s">
        <v>361</v>
      </c>
      <c r="E18" s="27"/>
      <c r="F18" s="12" t="s">
        <v>362</v>
      </c>
      <c r="G18" s="47" t="s">
        <v>363</v>
      </c>
      <c r="H18" s="53">
        <v>1</v>
      </c>
      <c r="I18" s="90"/>
      <c r="J18" s="89"/>
      <c r="K18" s="89"/>
    </row>
    <row r="19" ht="42" customHeight="1" spans="1:11">
      <c r="A19" s="28"/>
      <c r="B19" s="54"/>
      <c r="C19" s="55"/>
      <c r="D19" s="26" t="s">
        <v>364</v>
      </c>
      <c r="E19" s="27"/>
      <c r="F19" s="12" t="s">
        <v>365</v>
      </c>
      <c r="G19" s="47" t="s">
        <v>366</v>
      </c>
      <c r="H19" s="53">
        <v>1</v>
      </c>
      <c r="I19" s="90"/>
      <c r="J19" s="89"/>
      <c r="K19" s="89"/>
    </row>
    <row r="20" ht="42.95" customHeight="1" spans="1:11">
      <c r="A20" s="28"/>
      <c r="B20" s="54"/>
      <c r="C20" s="55"/>
      <c r="D20" s="26" t="s">
        <v>367</v>
      </c>
      <c r="E20" s="27"/>
      <c r="F20" s="12" t="s">
        <v>368</v>
      </c>
      <c r="G20" s="47" t="s">
        <v>369</v>
      </c>
      <c r="H20" s="53">
        <v>1</v>
      </c>
      <c r="I20" s="90"/>
      <c r="J20" s="89"/>
      <c r="K20" s="89"/>
    </row>
    <row r="21" ht="54" customHeight="1" spans="1:11">
      <c r="A21" s="28"/>
      <c r="B21" s="56"/>
      <c r="C21" s="36"/>
      <c r="D21" s="26" t="s">
        <v>370</v>
      </c>
      <c r="E21" s="27"/>
      <c r="F21" s="12" t="s">
        <v>368</v>
      </c>
      <c r="G21" s="47" t="s">
        <v>371</v>
      </c>
      <c r="H21" s="57">
        <v>0.95</v>
      </c>
      <c r="I21" s="91"/>
      <c r="J21" s="89"/>
      <c r="K21" s="89"/>
    </row>
    <row r="22" s="17" customFormat="1" ht="72.75" customHeight="1" spans="1:11">
      <c r="A22" s="26" t="s">
        <v>372</v>
      </c>
      <c r="B22" s="39" t="s">
        <v>373</v>
      </c>
      <c r="C22" s="40"/>
      <c r="D22" s="40"/>
      <c r="E22" s="40"/>
      <c r="F22" s="40"/>
      <c r="G22" s="40"/>
      <c r="H22" s="40"/>
      <c r="I22" s="40"/>
      <c r="J22" s="40"/>
      <c r="K22" s="40"/>
    </row>
    <row r="23" ht="17.1" customHeight="1" spans="1:11">
      <c r="A23" s="26" t="s">
        <v>374</v>
      </c>
      <c r="B23" s="58" t="s">
        <v>375</v>
      </c>
      <c r="C23" s="59"/>
      <c r="D23" s="59"/>
      <c r="E23" s="59"/>
      <c r="F23" s="26" t="s">
        <v>376</v>
      </c>
      <c r="G23" s="26" t="s">
        <v>377</v>
      </c>
      <c r="H23" s="39" t="s">
        <v>378</v>
      </c>
      <c r="I23" s="39" t="s">
        <v>379</v>
      </c>
      <c r="J23" s="26" t="s">
        <v>378</v>
      </c>
      <c r="K23" s="26" t="s">
        <v>303</v>
      </c>
    </row>
    <row r="24" ht="17.1" customHeight="1" spans="1:11">
      <c r="A24" s="28"/>
      <c r="B24" s="26" t="s">
        <v>380</v>
      </c>
      <c r="C24" s="50" t="s">
        <v>381</v>
      </c>
      <c r="D24" s="60" t="s">
        <v>382</v>
      </c>
      <c r="E24" s="43"/>
      <c r="F24" s="27" t="s">
        <v>383</v>
      </c>
      <c r="G24" s="27"/>
      <c r="H24" s="40"/>
      <c r="I24" s="40"/>
      <c r="J24" s="27"/>
      <c r="K24" s="27"/>
    </row>
    <row r="25" ht="17.1" customHeight="1" spans="1:11">
      <c r="A25" s="28"/>
      <c r="B25" s="27"/>
      <c r="C25" s="32"/>
      <c r="D25" s="60" t="s">
        <v>258</v>
      </c>
      <c r="E25" s="43"/>
      <c r="F25" s="27" t="s">
        <v>384</v>
      </c>
      <c r="G25" s="27"/>
      <c r="H25" s="40"/>
      <c r="I25" s="40"/>
      <c r="J25" s="27"/>
      <c r="K25" s="27"/>
    </row>
    <row r="26" ht="17.1" customHeight="1" spans="1:11">
      <c r="A26" s="28"/>
      <c r="B26" s="27"/>
      <c r="C26" s="32"/>
      <c r="D26" s="60" t="s">
        <v>385</v>
      </c>
      <c r="E26" s="43"/>
      <c r="F26" s="27" t="s">
        <v>386</v>
      </c>
      <c r="G26" s="27"/>
      <c r="H26" s="40"/>
      <c r="I26" s="40"/>
      <c r="J26" s="27"/>
      <c r="K26" s="27"/>
    </row>
    <row r="27" ht="17.1" customHeight="1" spans="1:11">
      <c r="A27" s="28"/>
      <c r="B27" s="27"/>
      <c r="C27" s="61" t="s">
        <v>387</v>
      </c>
      <c r="D27" s="62"/>
      <c r="E27" s="63"/>
      <c r="F27" s="64" t="s">
        <v>323</v>
      </c>
      <c r="G27" s="65"/>
      <c r="H27" s="65"/>
      <c r="I27" s="65"/>
      <c r="J27" s="65"/>
      <c r="K27" s="92"/>
    </row>
    <row r="28" ht="17.1" customHeight="1" spans="1:11">
      <c r="A28" s="27"/>
      <c r="B28" s="66" t="s">
        <v>388</v>
      </c>
      <c r="C28" s="67"/>
      <c r="D28" s="67"/>
      <c r="E28" s="68"/>
      <c r="F28" s="39" t="s">
        <v>376</v>
      </c>
      <c r="G28" s="26" t="s">
        <v>377</v>
      </c>
      <c r="H28" s="39" t="s">
        <v>378</v>
      </c>
      <c r="I28" s="39" t="s">
        <v>379</v>
      </c>
      <c r="J28" s="26" t="s">
        <v>378</v>
      </c>
      <c r="K28" s="26" t="s">
        <v>303</v>
      </c>
    </row>
    <row r="29" ht="17.1" customHeight="1" spans="1:11">
      <c r="A29" s="28"/>
      <c r="B29" s="69"/>
      <c r="C29" s="70"/>
      <c r="D29" s="71"/>
      <c r="E29" s="72"/>
      <c r="F29" s="73"/>
      <c r="G29" s="74"/>
      <c r="H29" s="75"/>
      <c r="I29" s="75"/>
      <c r="J29" s="93"/>
      <c r="K29" s="93"/>
    </row>
    <row r="30" ht="14.25" spans="1:11">
      <c r="A30" s="76" t="s">
        <v>389</v>
      </c>
      <c r="B30" s="77"/>
      <c r="C30" s="77"/>
      <c r="D30" s="77"/>
      <c r="E30" s="78"/>
      <c r="F30" s="79" t="s">
        <v>390</v>
      </c>
      <c r="G30" s="79"/>
      <c r="H30" s="79"/>
      <c r="I30" s="79"/>
      <c r="J30" s="79"/>
      <c r="K30" s="79"/>
    </row>
    <row r="31" ht="15" spans="1:11">
      <c r="A31" s="80" t="s">
        <v>391</v>
      </c>
      <c r="B31" s="81" t="s">
        <v>392</v>
      </c>
      <c r="C31" s="82"/>
      <c r="D31" s="83"/>
      <c r="E31" s="84" t="s">
        <v>393</v>
      </c>
      <c r="F31" s="84"/>
      <c r="G31" s="85"/>
      <c r="H31" s="86"/>
      <c r="I31" s="94"/>
      <c r="J31" s="85"/>
      <c r="K31" s="85"/>
    </row>
  </sheetData>
  <mergeCells count="67">
    <mergeCell ref="A2:K2"/>
    <mergeCell ref="A3:K3"/>
    <mergeCell ref="B5:E5"/>
    <mergeCell ref="F5:G5"/>
    <mergeCell ref="H5:K5"/>
    <mergeCell ref="B6:E6"/>
    <mergeCell ref="F6:G6"/>
    <mergeCell ref="H6:K6"/>
    <mergeCell ref="B7:K7"/>
    <mergeCell ref="B8:C8"/>
    <mergeCell ref="D8:G8"/>
    <mergeCell ref="H8:K8"/>
    <mergeCell ref="B9:C9"/>
    <mergeCell ref="D9:G9"/>
    <mergeCell ref="H9:K9"/>
    <mergeCell ref="B10:K10"/>
    <mergeCell ref="B11:K11"/>
    <mergeCell ref="B12:C12"/>
    <mergeCell ref="D12:E12"/>
    <mergeCell ref="H12:I12"/>
    <mergeCell ref="J12:K12"/>
    <mergeCell ref="D13:E13"/>
    <mergeCell ref="H13:I13"/>
    <mergeCell ref="J13:K13"/>
    <mergeCell ref="D14:E14"/>
    <mergeCell ref="H14:I14"/>
    <mergeCell ref="J14:K14"/>
    <mergeCell ref="D15:E15"/>
    <mergeCell ref="H15:I15"/>
    <mergeCell ref="J15:K15"/>
    <mergeCell ref="D16:E16"/>
    <mergeCell ref="H16:I16"/>
    <mergeCell ref="J16:K16"/>
    <mergeCell ref="D17:E17"/>
    <mergeCell ref="H17:I17"/>
    <mergeCell ref="J17:K17"/>
    <mergeCell ref="D18:E18"/>
    <mergeCell ref="H18:I18"/>
    <mergeCell ref="J18:K18"/>
    <mergeCell ref="D19:E19"/>
    <mergeCell ref="H19:I19"/>
    <mergeCell ref="J19:K19"/>
    <mergeCell ref="D20:E20"/>
    <mergeCell ref="H20:I20"/>
    <mergeCell ref="J20:K20"/>
    <mergeCell ref="D21:E21"/>
    <mergeCell ref="H21:I21"/>
    <mergeCell ref="J21:K21"/>
    <mergeCell ref="B22:K22"/>
    <mergeCell ref="B23:E23"/>
    <mergeCell ref="D24:E24"/>
    <mergeCell ref="D25:E25"/>
    <mergeCell ref="D26:E26"/>
    <mergeCell ref="C27:E27"/>
    <mergeCell ref="F27:K27"/>
    <mergeCell ref="B28:E28"/>
    <mergeCell ref="C29:E29"/>
    <mergeCell ref="A30:E30"/>
    <mergeCell ref="F30:K30"/>
    <mergeCell ref="E31:F31"/>
    <mergeCell ref="A8:A9"/>
    <mergeCell ref="A12:A21"/>
    <mergeCell ref="A23:A29"/>
    <mergeCell ref="B24:B27"/>
    <mergeCell ref="C24:C26"/>
    <mergeCell ref="B13:C16"/>
    <mergeCell ref="B17:C21"/>
  </mergeCells>
  <printOptions horizontalCentered="1"/>
  <pageMargins left="0.75" right="0.75" top="0.81" bottom="0.41" header="0.51" footer="0.51"/>
  <pageSetup paperSize="9" firstPageNumber="33" orientation="portrait" useFirstPageNumber="1" horizont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I39"/>
  <sheetViews>
    <sheetView tabSelected="1" topLeftCell="A13" workbookViewId="0">
      <selection activeCell="I19" sqref="I19"/>
    </sheetView>
  </sheetViews>
  <sheetFormatPr defaultColWidth="8.75" defaultRowHeight="15.75"/>
  <cols>
    <col min="1" max="1" width="9" style="2" customWidth="1"/>
    <col min="2" max="2" width="8.75" style="2" customWidth="1"/>
    <col min="3" max="3" width="10.75" style="2" customWidth="1"/>
    <col min="4" max="4" width="13.875" style="2" customWidth="1"/>
    <col min="5" max="5" width="9.875" style="2" customWidth="1"/>
    <col min="6" max="6" width="8.875" style="2" customWidth="1"/>
    <col min="7" max="9" width="8.25" style="2" customWidth="1"/>
    <col min="10" max="32" width="9" style="2"/>
    <col min="33" max="16384" width="8.75" style="2"/>
  </cols>
  <sheetData>
    <row r="1" customHeight="1" spans="1:9">
      <c r="A1" s="3" t="s">
        <v>394</v>
      </c>
      <c r="B1" s="3"/>
      <c r="C1" s="4"/>
      <c r="D1" s="4"/>
      <c r="E1" s="4"/>
      <c r="F1" s="4"/>
      <c r="G1" s="4"/>
      <c r="H1" s="4"/>
      <c r="I1" s="4"/>
    </row>
    <row r="2" ht="39" customHeight="1" spans="1:9">
      <c r="A2" s="5" t="s">
        <v>395</v>
      </c>
      <c r="B2" s="5"/>
      <c r="C2" s="5"/>
      <c r="D2" s="5"/>
      <c r="E2" s="5"/>
      <c r="F2" s="5"/>
      <c r="G2" s="5"/>
      <c r="H2" s="5"/>
      <c r="I2" s="5"/>
    </row>
    <row r="3" ht="24" customHeight="1" spans="1:9">
      <c r="A3" s="6" t="s">
        <v>396</v>
      </c>
      <c r="B3" s="6"/>
      <c r="C3" s="6"/>
      <c r="D3" s="6"/>
      <c r="E3" s="6"/>
      <c r="F3" s="6"/>
      <c r="G3" s="6"/>
      <c r="H3" s="6"/>
      <c r="I3" s="6"/>
    </row>
    <row r="4" s="1" customFormat="1" ht="30" customHeight="1" spans="1:9">
      <c r="A4" s="7" t="s">
        <v>397</v>
      </c>
      <c r="B4" s="7"/>
      <c r="C4" s="7"/>
      <c r="D4" s="7"/>
      <c r="E4" s="7"/>
      <c r="F4" s="7"/>
      <c r="G4" s="7"/>
      <c r="H4" s="7"/>
      <c r="I4" s="7"/>
    </row>
    <row r="5" s="1" customFormat="1" ht="27" customHeight="1" spans="1:9">
      <c r="A5" s="8" t="s">
        <v>398</v>
      </c>
      <c r="B5" s="8" t="s">
        <v>42</v>
      </c>
      <c r="C5" s="8"/>
      <c r="D5" s="8"/>
      <c r="E5" s="8"/>
      <c r="F5" s="8"/>
      <c r="G5" s="8"/>
      <c r="H5" s="8"/>
      <c r="I5" s="8"/>
    </row>
    <row r="6" s="1" customFormat="1" ht="27" customHeight="1" spans="1:9">
      <c r="A6" s="8" t="s">
        <v>399</v>
      </c>
      <c r="B6" s="8"/>
      <c r="C6" s="8"/>
      <c r="D6" s="8"/>
      <c r="E6" s="8"/>
      <c r="F6" s="8"/>
      <c r="G6" s="8"/>
      <c r="H6" s="8"/>
      <c r="I6" s="8"/>
    </row>
    <row r="7" s="1" customFormat="1" ht="41.25" customHeight="1" spans="1:9">
      <c r="A7" s="8" t="s">
        <v>400</v>
      </c>
      <c r="B7" s="8" t="s">
        <v>401</v>
      </c>
      <c r="C7" s="8" t="s">
        <v>402</v>
      </c>
      <c r="D7" s="8"/>
      <c r="E7" s="8"/>
      <c r="F7" s="8"/>
      <c r="G7" s="8"/>
      <c r="H7" s="8" t="s">
        <v>403</v>
      </c>
      <c r="I7" s="8"/>
    </row>
    <row r="8" s="1" customFormat="1" ht="45" customHeight="1" spans="1:9">
      <c r="A8" s="7"/>
      <c r="B8" s="7"/>
      <c r="C8" s="8" t="s">
        <v>29</v>
      </c>
      <c r="D8" s="8" t="s">
        <v>404</v>
      </c>
      <c r="E8" s="8"/>
      <c r="F8" s="8" t="s">
        <v>405</v>
      </c>
      <c r="G8" s="8" t="s">
        <v>406</v>
      </c>
      <c r="H8" s="8" t="s">
        <v>407</v>
      </c>
      <c r="I8" s="8" t="s">
        <v>408</v>
      </c>
    </row>
    <row r="9" s="1" customFormat="1" ht="45" customHeight="1" spans="1:9">
      <c r="A9" s="7"/>
      <c r="B9" s="7"/>
      <c r="C9" s="8"/>
      <c r="D9" s="8" t="s">
        <v>409</v>
      </c>
      <c r="E9" s="8"/>
      <c r="F9" s="8"/>
      <c r="G9" s="8" t="s">
        <v>410</v>
      </c>
      <c r="H9" s="8" t="s">
        <v>26</v>
      </c>
      <c r="I9" s="8" t="s">
        <v>26</v>
      </c>
    </row>
    <row r="10" s="1" customFormat="1" ht="45" customHeight="1" spans="1:9">
      <c r="A10" s="9">
        <v>198.27</v>
      </c>
      <c r="B10" s="10">
        <v>198.27</v>
      </c>
      <c r="C10" s="10">
        <v>173.27</v>
      </c>
      <c r="D10" s="10"/>
      <c r="E10" s="10"/>
      <c r="F10" s="10"/>
      <c r="G10" s="11">
        <v>25</v>
      </c>
      <c r="H10" s="10">
        <v>123.27</v>
      </c>
      <c r="I10" s="11">
        <v>75</v>
      </c>
    </row>
    <row r="11" s="1" customFormat="1" ht="45" customHeight="1" spans="1:9">
      <c r="A11" s="8" t="s">
        <v>411</v>
      </c>
      <c r="B11" s="7" t="s">
        <v>412</v>
      </c>
      <c r="C11" s="7"/>
      <c r="D11" s="7"/>
      <c r="E11" s="7"/>
      <c r="F11" s="7"/>
      <c r="G11" s="7"/>
      <c r="H11" s="7"/>
      <c r="I11" s="7"/>
    </row>
    <row r="12" s="1" customFormat="1" ht="80.25" customHeight="1" spans="1:9">
      <c r="A12" s="8" t="s">
        <v>413</v>
      </c>
      <c r="B12" s="7" t="s">
        <v>414</v>
      </c>
      <c r="C12" s="7"/>
      <c r="D12" s="7"/>
      <c r="E12" s="7"/>
      <c r="F12" s="7"/>
      <c r="G12" s="7"/>
      <c r="H12" s="7"/>
      <c r="I12" s="7"/>
    </row>
    <row r="13" s="1" customFormat="1" ht="30.75" customHeight="1" spans="1:9">
      <c r="A13" s="8" t="s">
        <v>415</v>
      </c>
      <c r="B13" s="8" t="s">
        <v>336</v>
      </c>
      <c r="C13" s="8" t="s">
        <v>337</v>
      </c>
      <c r="D13" s="8" t="s">
        <v>416</v>
      </c>
      <c r="E13" s="8"/>
      <c r="F13" s="8" t="s">
        <v>339</v>
      </c>
      <c r="G13" s="8"/>
      <c r="H13" s="8" t="s">
        <v>340</v>
      </c>
      <c r="I13" s="8" t="s">
        <v>303</v>
      </c>
    </row>
    <row r="14" s="1" customFormat="1" ht="30.75" customHeight="1" spans="1:9">
      <c r="A14" s="8"/>
      <c r="B14" s="8"/>
      <c r="C14" s="8"/>
      <c r="D14" s="8" t="s">
        <v>417</v>
      </c>
      <c r="E14" s="8"/>
      <c r="F14" s="8"/>
      <c r="G14" s="8"/>
      <c r="H14" s="8"/>
      <c r="I14" s="8"/>
    </row>
    <row r="15" s="1" customFormat="1" ht="30.75" customHeight="1" spans="1:9">
      <c r="A15" s="7"/>
      <c r="B15" s="8" t="s">
        <v>341</v>
      </c>
      <c r="C15" s="8" t="s">
        <v>342</v>
      </c>
      <c r="D15" s="12" t="s">
        <v>418</v>
      </c>
      <c r="E15" s="13"/>
      <c r="F15" s="12" t="s">
        <v>419</v>
      </c>
      <c r="G15" s="13"/>
      <c r="H15" s="14" t="s">
        <v>420</v>
      </c>
      <c r="I15" s="8"/>
    </row>
    <row r="16" s="1" customFormat="1" ht="30.75" customHeight="1" spans="1:9">
      <c r="A16" s="7"/>
      <c r="B16" s="7"/>
      <c r="C16" s="8" t="s">
        <v>346</v>
      </c>
      <c r="D16" s="12" t="s">
        <v>421</v>
      </c>
      <c r="E16" s="13"/>
      <c r="F16" s="12" t="s">
        <v>422</v>
      </c>
      <c r="G16" s="13"/>
      <c r="H16" s="14">
        <v>1</v>
      </c>
      <c r="I16" s="7"/>
    </row>
    <row r="17" s="1" customFormat="1" ht="30" customHeight="1" spans="1:9">
      <c r="A17" s="7"/>
      <c r="B17" s="7"/>
      <c r="C17" s="8" t="s">
        <v>349</v>
      </c>
      <c r="D17" s="12" t="s">
        <v>423</v>
      </c>
      <c r="E17" s="13"/>
      <c r="F17" s="15" t="s">
        <v>424</v>
      </c>
      <c r="G17" s="16"/>
      <c r="H17" s="14" t="s">
        <v>425</v>
      </c>
      <c r="I17" s="7"/>
    </row>
    <row r="18" s="1" customFormat="1" ht="36" customHeight="1" spans="1:9">
      <c r="A18" s="7"/>
      <c r="B18" s="7"/>
      <c r="C18" s="8" t="s">
        <v>353</v>
      </c>
      <c r="D18" s="12" t="s">
        <v>426</v>
      </c>
      <c r="E18" s="13"/>
      <c r="F18" s="12" t="s">
        <v>427</v>
      </c>
      <c r="G18" s="13"/>
      <c r="H18" s="14" t="s">
        <v>428</v>
      </c>
      <c r="I18" s="7"/>
    </row>
    <row r="19" s="1" customFormat="1" ht="36" customHeight="1" spans="1:9">
      <c r="A19" s="7"/>
      <c r="B19" s="8" t="s">
        <v>357</v>
      </c>
      <c r="C19" s="8" t="s">
        <v>358</v>
      </c>
      <c r="D19" s="12" t="s">
        <v>359</v>
      </c>
      <c r="E19" s="13"/>
      <c r="F19" s="12" t="s">
        <v>429</v>
      </c>
      <c r="G19" s="13"/>
      <c r="H19" s="14">
        <v>1</v>
      </c>
      <c r="I19" s="8"/>
    </row>
    <row r="20" s="1" customFormat="1" ht="32.25" customHeight="1" spans="1:9">
      <c r="A20" s="7"/>
      <c r="B20" s="7"/>
      <c r="C20" s="8" t="s">
        <v>361</v>
      </c>
      <c r="D20" s="12" t="s">
        <v>430</v>
      </c>
      <c r="E20" s="13"/>
      <c r="F20" s="12" t="s">
        <v>431</v>
      </c>
      <c r="G20" s="13"/>
      <c r="H20" s="14">
        <v>1</v>
      </c>
      <c r="I20" s="7"/>
    </row>
    <row r="21" s="1" customFormat="1" ht="29.25" customHeight="1" spans="1:9">
      <c r="A21" s="7"/>
      <c r="B21" s="7"/>
      <c r="C21" s="8" t="s">
        <v>364</v>
      </c>
      <c r="D21" s="12" t="s">
        <v>432</v>
      </c>
      <c r="E21" s="13"/>
      <c r="F21" s="12" t="s">
        <v>433</v>
      </c>
      <c r="G21" s="13"/>
      <c r="H21" s="14">
        <v>1</v>
      </c>
      <c r="I21" s="7"/>
    </row>
    <row r="22" s="1" customFormat="1" ht="35.25" customHeight="1" spans="1:9">
      <c r="A22" s="7"/>
      <c r="B22" s="7"/>
      <c r="C22" s="8" t="s">
        <v>367</v>
      </c>
      <c r="D22" s="12" t="s">
        <v>369</v>
      </c>
      <c r="E22" s="13"/>
      <c r="F22" s="15" t="s">
        <v>434</v>
      </c>
      <c r="G22" s="16"/>
      <c r="H22" s="14">
        <v>1</v>
      </c>
      <c r="I22" s="7"/>
    </row>
    <row r="23" s="1" customFormat="1" ht="42" customHeight="1" spans="1:9">
      <c r="A23" s="7"/>
      <c r="B23" s="7"/>
      <c r="C23" s="8" t="s">
        <v>435</v>
      </c>
      <c r="D23" s="7" t="s">
        <v>436</v>
      </c>
      <c r="E23" s="7"/>
      <c r="F23" s="12" t="s">
        <v>437</v>
      </c>
      <c r="G23" s="13"/>
      <c r="H23" s="8" t="s">
        <v>438</v>
      </c>
      <c r="I23" s="7"/>
    </row>
    <row r="24" s="1" customFormat="1" ht="18" customHeight="1" spans="1:9">
      <c r="A24" s="7" t="s">
        <v>439</v>
      </c>
      <c r="B24" s="7"/>
      <c r="C24" s="7"/>
      <c r="D24" s="7"/>
      <c r="E24" s="7"/>
      <c r="F24" s="7"/>
      <c r="G24" s="7"/>
      <c r="H24" s="7"/>
      <c r="I24" s="7"/>
    </row>
    <row r="25" s="1" customFormat="1" ht="15"/>
    <row r="26" s="1" customFormat="1" ht="15"/>
    <row r="27" s="1" customFormat="1" ht="15"/>
    <row r="28" s="1" customFormat="1" ht="15"/>
    <row r="29" s="1" customFormat="1" ht="15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</sheetData>
  <mergeCells count="44">
    <mergeCell ref="A1:B1"/>
    <mergeCell ref="E1:F1"/>
    <mergeCell ref="A2:I2"/>
    <mergeCell ref="A3:I3"/>
    <mergeCell ref="A4:I4"/>
    <mergeCell ref="C7:G7"/>
    <mergeCell ref="H7:I7"/>
    <mergeCell ref="D8:E8"/>
    <mergeCell ref="D9:E9"/>
    <mergeCell ref="D10:E10"/>
    <mergeCell ref="B11:I11"/>
    <mergeCell ref="B12:I12"/>
    <mergeCell ref="D13:E13"/>
    <mergeCell ref="D14:E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24:I24"/>
    <mergeCell ref="A8:A9"/>
    <mergeCell ref="A13:A14"/>
    <mergeCell ref="B8:B9"/>
    <mergeCell ref="B13:B14"/>
    <mergeCell ref="C8:C9"/>
    <mergeCell ref="C13:C14"/>
    <mergeCell ref="F8:F9"/>
    <mergeCell ref="H13:H14"/>
    <mergeCell ref="I13:I14"/>
    <mergeCell ref="F13:G14"/>
    <mergeCell ref="B5:I6"/>
  </mergeCells>
  <printOptions horizontalCentered="1"/>
  <pageMargins left="0.36" right="0.36" top="1" bottom="0.61" header="0.51" footer="0.51"/>
  <pageSetup paperSize="9" scale="95" firstPageNumber="34" orientation="portrait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showZeros="0" zoomScaleSheetLayoutView="60" workbookViewId="0">
      <selection activeCell="Q10" sqref="Q10"/>
    </sheetView>
  </sheetViews>
  <sheetFormatPr defaultColWidth="8.75" defaultRowHeight="14.25"/>
  <cols>
    <col min="1" max="1" width="10.125" style="98" customWidth="1"/>
    <col min="2" max="2" width="7" style="99" customWidth="1"/>
    <col min="3" max="3" width="7.25" style="98" customWidth="1"/>
    <col min="4" max="4" width="14.5" style="98" customWidth="1"/>
    <col min="5" max="5" width="6.875" style="98" customWidth="1"/>
    <col min="6" max="6" width="9" style="98" customWidth="1"/>
    <col min="7" max="7" width="7.625" style="98" customWidth="1"/>
    <col min="8" max="8" width="6.75" style="98" customWidth="1"/>
    <col min="9" max="9" width="8.375" style="98" customWidth="1"/>
    <col min="10" max="10" width="6.75" style="98" customWidth="1"/>
    <col min="11" max="11" width="8" style="98" customWidth="1"/>
    <col min="12" max="13" width="8.5" style="98" customWidth="1"/>
    <col min="14" max="14" width="7" style="98" customWidth="1"/>
    <col min="15" max="15" width="7.125" style="98" customWidth="1"/>
    <col min="16" max="32" width="9" style="98"/>
    <col min="33" max="16384" width="8.75" style="98"/>
  </cols>
  <sheetData>
    <row r="1" ht="23.25" customHeight="1" spans="1:1">
      <c r="A1" s="20" t="s">
        <v>21</v>
      </c>
    </row>
    <row r="2" ht="29.25" customHeight="1" spans="1:15">
      <c r="A2" s="100" t="s">
        <v>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="95" customFormat="1" ht="18.75" customHeight="1" spans="1:15">
      <c r="A3" s="101"/>
      <c r="B3" s="102"/>
      <c r="O3" s="128" t="s">
        <v>23</v>
      </c>
    </row>
    <row r="4" s="95" customFormat="1" ht="22.5" customHeight="1" spans="1:15">
      <c r="A4" s="359" t="s">
        <v>24</v>
      </c>
      <c r="B4" s="360" t="s">
        <v>25</v>
      </c>
      <c r="C4" s="361"/>
      <c r="D4" s="361"/>
      <c r="E4" s="361"/>
      <c r="F4" s="361"/>
      <c r="G4" s="361"/>
      <c r="H4" s="361"/>
      <c r="I4" s="360" t="s">
        <v>26</v>
      </c>
      <c r="J4" s="361"/>
      <c r="K4" s="361"/>
      <c r="L4" s="361"/>
      <c r="M4" s="361"/>
      <c r="N4" s="361"/>
      <c r="O4" s="203" t="s">
        <v>27</v>
      </c>
    </row>
    <row r="5" s="95" customFormat="1" ht="30.75" customHeight="1" spans="1:15">
      <c r="A5" s="362"/>
      <c r="B5" s="315" t="s">
        <v>28</v>
      </c>
      <c r="C5" s="360" t="s">
        <v>29</v>
      </c>
      <c r="D5" s="363"/>
      <c r="E5" s="203" t="s">
        <v>30</v>
      </c>
      <c r="F5" s="203" t="s">
        <v>31</v>
      </c>
      <c r="G5" s="203" t="s">
        <v>32</v>
      </c>
      <c r="H5" s="203" t="s">
        <v>33</v>
      </c>
      <c r="I5" s="203" t="s">
        <v>28</v>
      </c>
      <c r="J5" s="374" t="s">
        <v>34</v>
      </c>
      <c r="K5" s="375"/>
      <c r="L5" s="375"/>
      <c r="M5" s="376"/>
      <c r="N5" s="203" t="s">
        <v>35</v>
      </c>
      <c r="O5" s="377"/>
    </row>
    <row r="6" s="95" customFormat="1" ht="30.75" customHeight="1" spans="1:15">
      <c r="A6" s="364"/>
      <c r="B6" s="365"/>
      <c r="C6" s="203" t="s">
        <v>36</v>
      </c>
      <c r="D6" s="203" t="s">
        <v>37</v>
      </c>
      <c r="E6" s="366"/>
      <c r="F6" s="366"/>
      <c r="G6" s="366"/>
      <c r="H6" s="366"/>
      <c r="I6" s="366"/>
      <c r="J6" s="142" t="s">
        <v>38</v>
      </c>
      <c r="K6" s="142" t="s">
        <v>39</v>
      </c>
      <c r="L6" s="142" t="s">
        <v>40</v>
      </c>
      <c r="M6" s="142" t="s">
        <v>41</v>
      </c>
      <c r="N6" s="366"/>
      <c r="O6" s="366"/>
    </row>
    <row r="7" ht="35.25" customHeight="1" spans="1:15">
      <c r="A7" s="367" t="s">
        <v>42</v>
      </c>
      <c r="B7" s="368">
        <v>198.27</v>
      </c>
      <c r="C7" s="123">
        <v>173.27</v>
      </c>
      <c r="D7" s="123">
        <f>SUM(D8:D13)</f>
        <v>0</v>
      </c>
      <c r="E7" s="123">
        <f>SUM(E8:E13)</f>
        <v>0</v>
      </c>
      <c r="F7" s="123">
        <f>SUM(F8:F13)</f>
        <v>0</v>
      </c>
      <c r="G7" s="369">
        <v>25</v>
      </c>
      <c r="H7" s="123">
        <f>SUM(H8:H13)</f>
        <v>0</v>
      </c>
      <c r="I7" s="378">
        <v>198.27</v>
      </c>
      <c r="J7" s="123">
        <v>123.27</v>
      </c>
      <c r="K7" s="123">
        <v>94.06</v>
      </c>
      <c r="L7" s="123">
        <v>17.04</v>
      </c>
      <c r="M7" s="123">
        <v>12.17</v>
      </c>
      <c r="N7" s="369">
        <v>75</v>
      </c>
      <c r="O7" s="206"/>
    </row>
    <row r="8" ht="39" customHeight="1" spans="1:15">
      <c r="A8" s="370"/>
      <c r="B8" s="368">
        <f t="shared" ref="B8:B13" si="0">SUM(C8:H8)</f>
        <v>0</v>
      </c>
      <c r="C8" s="123"/>
      <c r="D8" s="123"/>
      <c r="E8" s="123"/>
      <c r="F8" s="123"/>
      <c r="G8" s="123"/>
      <c r="H8" s="123"/>
      <c r="I8" s="378">
        <f t="shared" ref="I8:I13" si="1">SUM(J8:N8)</f>
        <v>0</v>
      </c>
      <c r="J8" s="379"/>
      <c r="K8" s="379"/>
      <c r="L8" s="379"/>
      <c r="M8" s="379"/>
      <c r="N8" s="379"/>
      <c r="O8" s="206"/>
    </row>
    <row r="9" ht="30" customHeight="1" spans="1:15">
      <c r="A9" s="370"/>
      <c r="B9" s="368">
        <f t="shared" si="0"/>
        <v>0</v>
      </c>
      <c r="C9" s="123"/>
      <c r="D9" s="123"/>
      <c r="E9" s="123"/>
      <c r="F9" s="123"/>
      <c r="G9" s="123"/>
      <c r="H9" s="123"/>
      <c r="I9" s="378">
        <f t="shared" si="1"/>
        <v>0</v>
      </c>
      <c r="J9" s="379"/>
      <c r="K9" s="379"/>
      <c r="L9" s="379"/>
      <c r="M9" s="379"/>
      <c r="N9" s="379"/>
      <c r="O9" s="206"/>
    </row>
    <row r="10" ht="30" customHeight="1" spans="1:15">
      <c r="A10" s="370"/>
      <c r="B10" s="368">
        <f t="shared" si="0"/>
        <v>0</v>
      </c>
      <c r="C10" s="122"/>
      <c r="D10" s="122"/>
      <c r="E10" s="122"/>
      <c r="F10" s="122"/>
      <c r="G10" s="122"/>
      <c r="H10" s="122"/>
      <c r="I10" s="378">
        <f t="shared" si="1"/>
        <v>0</v>
      </c>
      <c r="J10" s="379"/>
      <c r="K10" s="379"/>
      <c r="L10" s="379"/>
      <c r="M10" s="379"/>
      <c r="N10" s="379"/>
      <c r="O10" s="206"/>
    </row>
    <row r="11" s="96" customFormat="1" ht="30" customHeight="1" spans="1:15">
      <c r="A11" s="371"/>
      <c r="B11" s="368">
        <f t="shared" si="0"/>
        <v>0</v>
      </c>
      <c r="C11" s="372"/>
      <c r="D11" s="372"/>
      <c r="E11" s="372"/>
      <c r="F11" s="372"/>
      <c r="G11" s="372"/>
      <c r="H11" s="372"/>
      <c r="I11" s="378">
        <f t="shared" si="1"/>
        <v>0</v>
      </c>
      <c r="J11" s="372"/>
      <c r="K11" s="372"/>
      <c r="L11" s="372"/>
      <c r="M11" s="372"/>
      <c r="N11" s="372"/>
      <c r="O11" s="108"/>
    </row>
    <row r="12" ht="30" customHeight="1" spans="1:15">
      <c r="A12" s="206"/>
      <c r="B12" s="368">
        <f t="shared" si="0"/>
        <v>0</v>
      </c>
      <c r="C12" s="206"/>
      <c r="D12" s="206"/>
      <c r="E12" s="206"/>
      <c r="F12" s="206"/>
      <c r="G12" s="206"/>
      <c r="H12" s="206"/>
      <c r="I12" s="378">
        <f t="shared" si="1"/>
        <v>0</v>
      </c>
      <c r="J12" s="206"/>
      <c r="K12" s="206"/>
      <c r="L12" s="206"/>
      <c r="M12" s="206"/>
      <c r="N12" s="206"/>
      <c r="O12" s="206"/>
    </row>
    <row r="13" ht="30" customHeight="1" spans="1:15">
      <c r="A13" s="206"/>
      <c r="B13" s="368">
        <f t="shared" si="0"/>
        <v>0</v>
      </c>
      <c r="C13" s="206"/>
      <c r="D13" s="206"/>
      <c r="E13" s="206"/>
      <c r="F13" s="206"/>
      <c r="G13" s="206"/>
      <c r="H13" s="206"/>
      <c r="I13" s="378">
        <f t="shared" si="1"/>
        <v>0</v>
      </c>
      <c r="J13" s="206"/>
      <c r="K13" s="206"/>
      <c r="L13" s="206"/>
      <c r="M13" s="206"/>
      <c r="N13" s="206"/>
      <c r="O13" s="206"/>
    </row>
    <row r="14" ht="30" customHeight="1" spans="1:15">
      <c r="A14" s="373" t="s">
        <v>43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</row>
  </sheetData>
  <mergeCells count="15">
    <mergeCell ref="A2:O2"/>
    <mergeCell ref="B4:H4"/>
    <mergeCell ref="I4:N4"/>
    <mergeCell ref="C5:D5"/>
    <mergeCell ref="J5:M5"/>
    <mergeCell ref="A14:O14"/>
    <mergeCell ref="A4:A6"/>
    <mergeCell ref="B5:B6"/>
    <mergeCell ref="E5:E6"/>
    <mergeCell ref="F5:F6"/>
    <mergeCell ref="G5:G6"/>
    <mergeCell ref="H5:H6"/>
    <mergeCell ref="I5:I6"/>
    <mergeCell ref="N5:N6"/>
    <mergeCell ref="O4:O6"/>
  </mergeCells>
  <printOptions horizontalCentered="1"/>
  <pageMargins left="0.35" right="0.35" top="0.98" bottom="0.98" header="0.51" footer="0.51"/>
  <pageSetup paperSize="9" firstPageNumber="18" orientation="landscape" useFirstPageNumber="1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SheetLayoutView="60" topLeftCell="A4" workbookViewId="0">
      <selection activeCell="E16" sqref="E16"/>
    </sheetView>
  </sheetViews>
  <sheetFormatPr defaultColWidth="6.875" defaultRowHeight="14.25" outlineLevelCol="7"/>
  <cols>
    <col min="1" max="1" width="23.875" customWidth="1"/>
    <col min="2" max="2" width="9.625" customWidth="1"/>
    <col min="3" max="3" width="26.125" customWidth="1"/>
    <col min="4" max="4" width="9.625" customWidth="1"/>
    <col min="5" max="5" width="23.875" customWidth="1"/>
    <col min="6" max="6" width="9.625" customWidth="1"/>
    <col min="7" max="7" width="23.75" customWidth="1"/>
    <col min="8" max="8" width="9.625" customWidth="1"/>
  </cols>
  <sheetData>
    <row r="1" s="98" customFormat="1" spans="1:2">
      <c r="A1" s="20" t="s">
        <v>44</v>
      </c>
      <c r="B1" s="99"/>
    </row>
    <row r="2" s="343" customFormat="1" ht="27.75" spans="1:8">
      <c r="A2" s="347" t="s">
        <v>22</v>
      </c>
      <c r="B2" s="347"/>
      <c r="C2" s="347"/>
      <c r="D2" s="347"/>
      <c r="E2" s="347"/>
      <c r="F2" s="347"/>
      <c r="G2" s="347"/>
      <c r="H2" s="347"/>
    </row>
    <row r="3" s="344" customFormat="1" customHeight="1" spans="1:8">
      <c r="A3" s="348"/>
      <c r="B3" s="349"/>
      <c r="D3" s="350" t="s">
        <v>23</v>
      </c>
      <c r="E3" s="350"/>
      <c r="F3" s="350"/>
      <c r="G3" s="350"/>
      <c r="H3" s="350"/>
    </row>
    <row r="4" s="345" customFormat="1" ht="18.95" customHeight="1" spans="1:8">
      <c r="A4" s="351" t="s">
        <v>45</v>
      </c>
      <c r="B4" s="351"/>
      <c r="C4" s="351" t="s">
        <v>46</v>
      </c>
      <c r="D4" s="351"/>
      <c r="E4" s="351"/>
      <c r="F4" s="351"/>
      <c r="G4" s="351"/>
      <c r="H4" s="351"/>
    </row>
    <row r="5" s="345" customFormat="1" ht="18.95" customHeight="1" spans="1:8">
      <c r="A5" s="352" t="s">
        <v>47</v>
      </c>
      <c r="B5" s="353" t="s">
        <v>48</v>
      </c>
      <c r="C5" s="353" t="s">
        <v>49</v>
      </c>
      <c r="D5" s="352" t="s">
        <v>48</v>
      </c>
      <c r="E5" s="353" t="s">
        <v>50</v>
      </c>
      <c r="F5" s="353" t="s">
        <v>48</v>
      </c>
      <c r="G5" s="353" t="s">
        <v>51</v>
      </c>
      <c r="H5" s="353" t="s">
        <v>48</v>
      </c>
    </row>
    <row r="6" s="346" customFormat="1" customHeight="1" spans="1:8">
      <c r="A6" s="354" t="s">
        <v>52</v>
      </c>
      <c r="B6" s="355">
        <v>173.27</v>
      </c>
      <c r="C6" s="276" t="s">
        <v>53</v>
      </c>
      <c r="D6" s="355"/>
      <c r="E6" s="354" t="s">
        <v>54</v>
      </c>
      <c r="F6" s="355">
        <v>123.27</v>
      </c>
      <c r="G6" s="354" t="s">
        <v>55</v>
      </c>
      <c r="H6" s="355">
        <v>94.06</v>
      </c>
    </row>
    <row r="7" s="346" customFormat="1" customHeight="1" spans="1:8">
      <c r="A7" s="354" t="s">
        <v>56</v>
      </c>
      <c r="B7" s="355">
        <v>0</v>
      </c>
      <c r="C7" s="281" t="s">
        <v>57</v>
      </c>
      <c r="D7" s="355"/>
      <c r="E7" s="354" t="s">
        <v>58</v>
      </c>
      <c r="F7" s="355">
        <v>94.06</v>
      </c>
      <c r="G7" s="354" t="s">
        <v>59</v>
      </c>
      <c r="H7" s="355">
        <v>92.04</v>
      </c>
    </row>
    <row r="8" s="346" customFormat="1" customHeight="1" spans="1:8">
      <c r="A8" s="354" t="s">
        <v>60</v>
      </c>
      <c r="B8" s="355">
        <v>0</v>
      </c>
      <c r="C8" s="281" t="s">
        <v>61</v>
      </c>
      <c r="D8" s="355"/>
      <c r="E8" s="354" t="s">
        <v>62</v>
      </c>
      <c r="F8" s="355">
        <v>17.04</v>
      </c>
      <c r="G8" s="354" t="s">
        <v>63</v>
      </c>
      <c r="H8" s="355"/>
    </row>
    <row r="9" s="346" customFormat="1" customHeight="1" spans="1:8">
      <c r="A9" s="354" t="s">
        <v>64</v>
      </c>
      <c r="B9" s="355">
        <v>25</v>
      </c>
      <c r="C9" s="281" t="s">
        <v>65</v>
      </c>
      <c r="D9" s="355"/>
      <c r="E9" s="354" t="s">
        <v>66</v>
      </c>
      <c r="F9" s="355">
        <v>12.17</v>
      </c>
      <c r="G9" s="354" t="s">
        <v>67</v>
      </c>
      <c r="H9" s="355"/>
    </row>
    <row r="10" s="346" customFormat="1" customHeight="1" spans="1:8">
      <c r="A10" s="354" t="s">
        <v>68</v>
      </c>
      <c r="B10" s="355">
        <v>0</v>
      </c>
      <c r="C10" s="281" t="s">
        <v>69</v>
      </c>
      <c r="D10" s="355"/>
      <c r="E10" s="354" t="s">
        <v>70</v>
      </c>
      <c r="F10" s="355">
        <v>75</v>
      </c>
      <c r="G10" s="354" t="s">
        <v>71</v>
      </c>
      <c r="H10" s="355"/>
    </row>
    <row r="11" s="346" customFormat="1" customHeight="1" spans="1:8">
      <c r="A11" s="354"/>
      <c r="B11" s="355"/>
      <c r="C11" s="281" t="s">
        <v>72</v>
      </c>
      <c r="D11" s="355"/>
      <c r="E11" s="354" t="s">
        <v>73</v>
      </c>
      <c r="F11" s="355">
        <v>0</v>
      </c>
      <c r="G11" s="354" t="s">
        <v>74</v>
      </c>
      <c r="H11" s="355"/>
    </row>
    <row r="12" s="346" customFormat="1" customHeight="1" spans="1:8">
      <c r="A12" s="354"/>
      <c r="B12" s="355"/>
      <c r="C12" s="281" t="s">
        <v>75</v>
      </c>
      <c r="D12" s="355">
        <v>178.02</v>
      </c>
      <c r="E12" s="354" t="s">
        <v>76</v>
      </c>
      <c r="F12" s="355">
        <v>75</v>
      </c>
      <c r="G12" s="354" t="s">
        <v>77</v>
      </c>
      <c r="H12" s="355"/>
    </row>
    <row r="13" s="346" customFormat="1" customHeight="1" spans="1:8">
      <c r="A13" s="354"/>
      <c r="B13" s="355"/>
      <c r="C13" s="281" t="s">
        <v>78</v>
      </c>
      <c r="D13" s="355">
        <v>12.17</v>
      </c>
      <c r="E13" s="354" t="s">
        <v>79</v>
      </c>
      <c r="F13" s="355">
        <v>0</v>
      </c>
      <c r="G13" s="354" t="s">
        <v>80</v>
      </c>
      <c r="H13" s="355"/>
    </row>
    <row r="14" s="346" customFormat="1" customHeight="1" spans="1:8">
      <c r="A14" s="354"/>
      <c r="B14" s="355"/>
      <c r="C14" s="281" t="s">
        <v>81</v>
      </c>
      <c r="D14" s="355">
        <v>0</v>
      </c>
      <c r="E14" s="354" t="s">
        <v>82</v>
      </c>
      <c r="F14" s="355">
        <v>0</v>
      </c>
      <c r="G14" s="354" t="s">
        <v>83</v>
      </c>
      <c r="H14" s="355">
        <v>12.17</v>
      </c>
    </row>
    <row r="15" s="346" customFormat="1" customHeight="1" spans="1:8">
      <c r="A15" s="354"/>
      <c r="B15" s="355"/>
      <c r="C15" s="284" t="s">
        <v>84</v>
      </c>
      <c r="D15" s="355">
        <v>0</v>
      </c>
      <c r="E15" s="354" t="s">
        <v>85</v>
      </c>
      <c r="F15" s="355">
        <v>0</v>
      </c>
      <c r="G15" s="354" t="s">
        <v>86</v>
      </c>
      <c r="H15" s="355">
        <v>0</v>
      </c>
    </row>
    <row r="16" s="346" customFormat="1" customHeight="1" spans="1:8">
      <c r="A16" s="354"/>
      <c r="B16" s="355"/>
      <c r="C16" s="284" t="s">
        <v>87</v>
      </c>
      <c r="D16" s="355">
        <v>0</v>
      </c>
      <c r="E16" s="354" t="s">
        <v>88</v>
      </c>
      <c r="F16" s="355">
        <v>0</v>
      </c>
      <c r="G16" s="354" t="s">
        <v>89</v>
      </c>
      <c r="H16" s="355">
        <v>0</v>
      </c>
    </row>
    <row r="17" s="346" customFormat="1" customHeight="1" spans="1:8">
      <c r="A17" s="354"/>
      <c r="B17" s="355"/>
      <c r="C17" s="284" t="s">
        <v>90</v>
      </c>
      <c r="D17" s="355">
        <v>0</v>
      </c>
      <c r="E17" s="354" t="s">
        <v>91</v>
      </c>
      <c r="F17" s="355">
        <v>0</v>
      </c>
      <c r="G17" s="354" t="s">
        <v>92</v>
      </c>
      <c r="H17" s="355">
        <v>0</v>
      </c>
    </row>
    <row r="18" s="346" customFormat="1" customHeight="1" spans="1:8">
      <c r="A18" s="354"/>
      <c r="B18" s="355"/>
      <c r="C18" s="284" t="s">
        <v>93</v>
      </c>
      <c r="D18" s="355"/>
      <c r="E18" s="354" t="s">
        <v>94</v>
      </c>
      <c r="F18" s="355">
        <v>0</v>
      </c>
      <c r="G18" s="354" t="s">
        <v>95</v>
      </c>
      <c r="H18" s="355">
        <v>0</v>
      </c>
    </row>
    <row r="19" s="346" customFormat="1" customHeight="1" spans="1:8">
      <c r="A19" s="354"/>
      <c r="B19" s="355"/>
      <c r="C19" s="286" t="s">
        <v>96</v>
      </c>
      <c r="D19" s="355">
        <v>0</v>
      </c>
      <c r="E19" s="354" t="s">
        <v>97</v>
      </c>
      <c r="F19" s="355">
        <v>0</v>
      </c>
      <c r="G19" s="354" t="s">
        <v>98</v>
      </c>
      <c r="H19" s="355">
        <v>0</v>
      </c>
    </row>
    <row r="20" s="346" customFormat="1" customHeight="1" spans="1:8">
      <c r="A20" s="354"/>
      <c r="B20" s="356"/>
      <c r="C20" s="286" t="s">
        <v>99</v>
      </c>
      <c r="D20" s="355">
        <v>0</v>
      </c>
      <c r="E20" s="354" t="s">
        <v>100</v>
      </c>
      <c r="F20" s="355">
        <v>0</v>
      </c>
      <c r="G20" s="354" t="s">
        <v>101</v>
      </c>
      <c r="H20" s="355">
        <v>0</v>
      </c>
    </row>
    <row r="21" s="346" customFormat="1" customHeight="1" spans="1:8">
      <c r="A21" s="354"/>
      <c r="B21" s="356"/>
      <c r="C21" s="286" t="s">
        <v>102</v>
      </c>
      <c r="D21" s="355">
        <v>0</v>
      </c>
      <c r="E21" s="354" t="s">
        <v>103</v>
      </c>
      <c r="F21" s="355">
        <v>0</v>
      </c>
      <c r="G21" s="354"/>
      <c r="H21" s="356"/>
    </row>
    <row r="22" s="346" customFormat="1" customHeight="1" spans="1:8">
      <c r="A22" s="354"/>
      <c r="B22" s="356"/>
      <c r="C22" s="286" t="s">
        <v>104</v>
      </c>
      <c r="D22" s="355">
        <v>0</v>
      </c>
      <c r="E22" s="354"/>
      <c r="F22" s="356"/>
      <c r="G22" s="354"/>
      <c r="H22" s="356"/>
    </row>
    <row r="23" s="346" customFormat="1" customHeight="1" spans="1:8">
      <c r="A23" s="354"/>
      <c r="B23" s="356"/>
      <c r="C23" s="286" t="s">
        <v>105</v>
      </c>
      <c r="D23" s="355">
        <v>0</v>
      </c>
      <c r="E23" s="354"/>
      <c r="F23" s="356"/>
      <c r="G23" s="354"/>
      <c r="H23" s="356"/>
    </row>
    <row r="24" s="346" customFormat="1" customHeight="1" spans="1:8">
      <c r="A24" s="354"/>
      <c r="B24" s="356"/>
      <c r="C24" s="286" t="s">
        <v>106</v>
      </c>
      <c r="D24" s="355">
        <v>0</v>
      </c>
      <c r="E24" s="354"/>
      <c r="F24" s="356"/>
      <c r="G24" s="354"/>
      <c r="H24" s="356"/>
    </row>
    <row r="25" s="346" customFormat="1" customHeight="1" spans="1:8">
      <c r="A25" s="354"/>
      <c r="B25" s="356"/>
      <c r="C25" s="284" t="s">
        <v>107</v>
      </c>
      <c r="D25" s="355">
        <v>8.08</v>
      </c>
      <c r="E25" s="354"/>
      <c r="F25" s="356"/>
      <c r="G25" s="354"/>
      <c r="H25" s="356"/>
    </row>
    <row r="26" s="346" customFormat="1" customHeight="1" spans="1:8">
      <c r="A26" s="354"/>
      <c r="B26" s="356"/>
      <c r="C26" s="284" t="s">
        <v>108</v>
      </c>
      <c r="D26" s="355">
        <v>0</v>
      </c>
      <c r="E26" s="354"/>
      <c r="F26" s="356"/>
      <c r="G26" s="354"/>
      <c r="H26" s="356"/>
    </row>
    <row r="27" s="346" customFormat="1" customHeight="1" spans="1:8">
      <c r="A27" s="354"/>
      <c r="B27" s="356"/>
      <c r="C27" s="284" t="s">
        <v>109</v>
      </c>
      <c r="D27" s="355">
        <v>0</v>
      </c>
      <c r="E27" s="354"/>
      <c r="F27" s="356"/>
      <c r="G27" s="354"/>
      <c r="H27" s="356"/>
    </row>
    <row r="28" s="346" customFormat="1" customHeight="1" spans="1:8">
      <c r="A28" s="354"/>
      <c r="B28" s="356"/>
      <c r="C28" s="284" t="s">
        <v>110</v>
      </c>
      <c r="D28" s="355">
        <v>0</v>
      </c>
      <c r="E28" s="354"/>
      <c r="F28" s="356"/>
      <c r="G28" s="354"/>
      <c r="H28" s="356"/>
    </row>
    <row r="29" s="346" customFormat="1" customHeight="1" spans="1:8">
      <c r="A29" s="354"/>
      <c r="B29" s="356"/>
      <c r="C29" s="284" t="s">
        <v>111</v>
      </c>
      <c r="D29" s="355">
        <v>0</v>
      </c>
      <c r="E29" s="354"/>
      <c r="F29" s="356"/>
      <c r="G29" s="354"/>
      <c r="H29" s="356"/>
    </row>
    <row r="30" s="346" customFormat="1" customHeight="1" spans="1:8">
      <c r="A30" s="354"/>
      <c r="B30" s="356"/>
      <c r="C30" s="287" t="s">
        <v>112</v>
      </c>
      <c r="D30" s="355">
        <v>0</v>
      </c>
      <c r="E30" s="354"/>
      <c r="F30" s="356"/>
      <c r="G30" s="354"/>
      <c r="H30" s="356"/>
    </row>
    <row r="31" s="346" customFormat="1" customHeight="1" spans="1:8">
      <c r="A31" s="354"/>
      <c r="B31" s="356"/>
      <c r="C31" s="276" t="s">
        <v>113</v>
      </c>
      <c r="D31" s="355">
        <v>0</v>
      </c>
      <c r="E31" s="354"/>
      <c r="F31" s="356"/>
      <c r="G31" s="354"/>
      <c r="H31" s="356"/>
    </row>
    <row r="32" s="346" customFormat="1" customHeight="1" spans="1:8">
      <c r="A32" s="354"/>
      <c r="B32" s="356"/>
      <c r="C32" s="123" t="s">
        <v>114</v>
      </c>
      <c r="D32" s="355">
        <v>0</v>
      </c>
      <c r="E32" s="354"/>
      <c r="F32" s="356"/>
      <c r="G32" s="354"/>
      <c r="H32" s="356"/>
    </row>
    <row r="33" s="346" customFormat="1" customHeight="1" spans="1:8">
      <c r="A33" s="354"/>
      <c r="B33" s="356"/>
      <c r="C33" s="276" t="s">
        <v>115</v>
      </c>
      <c r="D33" s="355">
        <v>0</v>
      </c>
      <c r="E33" s="354"/>
      <c r="F33" s="356"/>
      <c r="G33" s="354"/>
      <c r="H33" s="356"/>
    </row>
    <row r="34" s="346" customFormat="1" customHeight="1" spans="1:8">
      <c r="A34" s="354"/>
      <c r="B34" s="356"/>
      <c r="C34" s="276" t="s">
        <v>116</v>
      </c>
      <c r="D34" s="355">
        <v>0</v>
      </c>
      <c r="E34" s="354"/>
      <c r="F34" s="356"/>
      <c r="G34" s="354"/>
      <c r="H34" s="356"/>
    </row>
    <row r="35" s="346" customFormat="1" customHeight="1" spans="1:8">
      <c r="A35" s="354"/>
      <c r="B35" s="356"/>
      <c r="C35" s="276" t="s">
        <v>117</v>
      </c>
      <c r="D35" s="355"/>
      <c r="E35" s="354"/>
      <c r="F35" s="356"/>
      <c r="G35" s="354"/>
      <c r="H35" s="356"/>
    </row>
    <row r="36" s="346" customFormat="1" customHeight="1" spans="1:8">
      <c r="A36" s="357" t="s">
        <v>118</v>
      </c>
      <c r="B36" s="355">
        <f>SUM(B6:B10)</f>
        <v>198.27</v>
      </c>
      <c r="C36" s="357" t="s">
        <v>119</v>
      </c>
      <c r="D36" s="355">
        <f>SUM(D6:D34)</f>
        <v>198.27</v>
      </c>
      <c r="E36" s="357" t="s">
        <v>119</v>
      </c>
      <c r="F36" s="355">
        <f>F6+F10+F21</f>
        <v>198.27</v>
      </c>
      <c r="G36" s="357" t="s">
        <v>119</v>
      </c>
      <c r="H36" s="355">
        <f>SUM(H6:H20)</f>
        <v>198.27</v>
      </c>
    </row>
    <row r="37" s="343" customFormat="1" customHeight="1" spans="1:8">
      <c r="A37" s="358" t="s">
        <v>120</v>
      </c>
      <c r="B37" s="358"/>
      <c r="C37" s="358"/>
      <c r="D37" s="358"/>
      <c r="E37" s="358"/>
      <c r="F37" s="358"/>
      <c r="G37" s="358"/>
      <c r="H37" s="358"/>
    </row>
  </sheetData>
  <mergeCells count="5">
    <mergeCell ref="A2:H2"/>
    <mergeCell ref="D3:H3"/>
    <mergeCell ref="A4:B4"/>
    <mergeCell ref="C4:H4"/>
    <mergeCell ref="A37:H37"/>
  </mergeCells>
  <conditionalFormatting sqref="A1:IV5 A6:B35 D6:IV35 A36:IV36 A37 I37:IV37 A38:IV65536">
    <cfRule type="cellIs" dxfId="0" priority="1" stopIfTrue="1" operator="equal">
      <formula>0</formula>
    </cfRule>
  </conditionalFormatting>
  <printOptions horizontalCentered="1"/>
  <pageMargins left="0.16" right="0.16" top="0.73" bottom="0.36" header="0.23" footer="0.23"/>
  <pageSetup paperSize="9" scale="90" firstPageNumber="19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showZeros="0" zoomScaleSheetLayoutView="60" topLeftCell="A5" workbookViewId="0">
      <selection activeCell="C14" sqref="C14:D15"/>
    </sheetView>
  </sheetViews>
  <sheetFormatPr defaultColWidth="8.75" defaultRowHeight="14.25"/>
  <cols>
    <col min="1" max="1" width="13.25" style="98" customWidth="1"/>
    <col min="2" max="2" width="25.9" style="98" customWidth="1"/>
    <col min="3" max="3" width="13.5" style="98" customWidth="1"/>
    <col min="4" max="4" width="10.875" style="98" customWidth="1"/>
    <col min="5" max="5" width="15.375" style="98" customWidth="1"/>
    <col min="6" max="6" width="9" style="98" customWidth="1"/>
    <col min="7" max="7" width="14.625" style="98" customWidth="1"/>
    <col min="8" max="8" width="8.375" style="98" customWidth="1"/>
    <col min="9" max="32" width="9" style="98"/>
    <col min="33" max="16384" width="8.75" style="98"/>
  </cols>
  <sheetData>
    <row r="1" ht="23.25" customHeight="1" spans="1:1">
      <c r="A1" s="20" t="s">
        <v>121</v>
      </c>
    </row>
    <row r="2" ht="29.25" customHeight="1" spans="1:9">
      <c r="A2" s="100" t="s">
        <v>122</v>
      </c>
      <c r="B2" s="100"/>
      <c r="C2" s="100"/>
      <c r="D2" s="100"/>
      <c r="E2" s="100"/>
      <c r="F2" s="100"/>
      <c r="G2" s="100"/>
      <c r="H2" s="100"/>
      <c r="I2" s="100"/>
    </row>
    <row r="3" ht="18.75" customHeight="1" spans="1:9">
      <c r="A3" s="306"/>
      <c r="B3" s="306"/>
      <c r="C3" s="333"/>
      <c r="D3" s="298"/>
      <c r="E3" s="298"/>
      <c r="F3" s="298"/>
      <c r="G3" s="298"/>
      <c r="H3" s="330" t="s">
        <v>23</v>
      </c>
      <c r="I3" s="330"/>
    </row>
    <row r="4" s="332" customFormat="1" ht="48.95" customHeight="1" spans="1:9">
      <c r="A4" s="334" t="s">
        <v>123</v>
      </c>
      <c r="B4" s="103" t="s">
        <v>124</v>
      </c>
      <c r="C4" s="103" t="s">
        <v>28</v>
      </c>
      <c r="D4" s="199" t="s">
        <v>36</v>
      </c>
      <c r="E4" s="199" t="s">
        <v>37</v>
      </c>
      <c r="F4" s="107" t="s">
        <v>30</v>
      </c>
      <c r="G4" s="107" t="s">
        <v>125</v>
      </c>
      <c r="H4" s="199" t="s">
        <v>32</v>
      </c>
      <c r="I4" s="199" t="s">
        <v>33</v>
      </c>
    </row>
    <row r="5" s="332" customFormat="1" ht="29" customHeight="1" spans="1:9">
      <c r="A5" s="335">
        <v>207</v>
      </c>
      <c r="B5" s="114" t="s">
        <v>126</v>
      </c>
      <c r="C5" s="336">
        <v>178.02</v>
      </c>
      <c r="D5" s="199">
        <v>153.02</v>
      </c>
      <c r="E5" s="199"/>
      <c r="F5" s="337"/>
      <c r="G5" s="337"/>
      <c r="H5" s="199">
        <v>25</v>
      </c>
      <c r="I5" s="199"/>
    </row>
    <row r="6" s="332" customFormat="1" ht="30" customHeight="1" spans="1:9">
      <c r="A6" s="335">
        <v>20701</v>
      </c>
      <c r="B6" s="114" t="s">
        <v>127</v>
      </c>
      <c r="C6" s="336">
        <v>103.02</v>
      </c>
      <c r="D6" s="199">
        <v>103.02</v>
      </c>
      <c r="E6" s="199"/>
      <c r="F6" s="337"/>
      <c r="G6" s="337"/>
      <c r="H6" s="199"/>
      <c r="I6" s="199"/>
    </row>
    <row r="7" ht="27" customHeight="1" spans="1:9">
      <c r="A7" s="227">
        <v>2070114</v>
      </c>
      <c r="B7" s="114" t="s">
        <v>128</v>
      </c>
      <c r="C7" s="313">
        <v>0.98</v>
      </c>
      <c r="D7" s="315">
        <v>0.98</v>
      </c>
      <c r="E7" s="203">
        <f>SUM(E8:E20)</f>
        <v>0</v>
      </c>
      <c r="F7" s="203">
        <f>SUM(F8:F20)</f>
        <v>0</v>
      </c>
      <c r="G7" s="203">
        <f>SUM(G8:G20)</f>
        <v>0</v>
      </c>
      <c r="H7" s="338"/>
      <c r="I7" s="203">
        <f>SUM(I8:I20)</f>
        <v>0</v>
      </c>
    </row>
    <row r="8" ht="27" customHeight="1" spans="1:9">
      <c r="A8" s="229" t="s">
        <v>129</v>
      </c>
      <c r="B8" s="205" t="s">
        <v>130</v>
      </c>
      <c r="C8" s="313">
        <f>SUM(D8:I8)</f>
        <v>102.04</v>
      </c>
      <c r="D8" s="121">
        <v>102.04</v>
      </c>
      <c r="E8" s="206"/>
      <c r="F8" s="206"/>
      <c r="G8" s="206"/>
      <c r="H8" s="339"/>
      <c r="I8" s="206"/>
    </row>
    <row r="9" ht="27" customHeight="1" spans="1:9">
      <c r="A9" s="229" t="s">
        <v>131</v>
      </c>
      <c r="B9" s="208" t="s">
        <v>132</v>
      </c>
      <c r="C9" s="313">
        <v>75</v>
      </c>
      <c r="D9" s="121">
        <v>50</v>
      </c>
      <c r="E9" s="206"/>
      <c r="F9" s="206"/>
      <c r="G9" s="206"/>
      <c r="H9" s="339">
        <v>25</v>
      </c>
      <c r="I9" s="206"/>
    </row>
    <row r="10" ht="27" customHeight="1" spans="1:9">
      <c r="A10" s="229" t="s">
        <v>133</v>
      </c>
      <c r="B10" s="208" t="s">
        <v>132</v>
      </c>
      <c r="C10" s="313">
        <v>75</v>
      </c>
      <c r="D10" s="121">
        <v>50</v>
      </c>
      <c r="E10" s="206"/>
      <c r="F10" s="206"/>
      <c r="G10" s="206"/>
      <c r="H10" s="339">
        <v>25</v>
      </c>
      <c r="I10" s="206"/>
    </row>
    <row r="11" ht="27" customHeight="1" spans="1:9">
      <c r="A11" s="229" t="s">
        <v>134</v>
      </c>
      <c r="B11" s="208" t="s">
        <v>135</v>
      </c>
      <c r="C11" s="313">
        <v>12.17</v>
      </c>
      <c r="D11" s="313">
        <v>12.17</v>
      </c>
      <c r="E11" s="206"/>
      <c r="F11" s="206"/>
      <c r="G11" s="206"/>
      <c r="H11" s="339"/>
      <c r="I11" s="206"/>
    </row>
    <row r="12" ht="27" customHeight="1" spans="1:9">
      <c r="A12" s="229" t="s">
        <v>136</v>
      </c>
      <c r="B12" s="208" t="s">
        <v>137</v>
      </c>
      <c r="C12" s="313">
        <v>12.17</v>
      </c>
      <c r="D12" s="313">
        <v>12.17</v>
      </c>
      <c r="E12" s="206"/>
      <c r="F12" s="206"/>
      <c r="G12" s="206"/>
      <c r="H12" s="339"/>
      <c r="I12" s="206"/>
    </row>
    <row r="13" ht="27" customHeight="1" spans="1:9">
      <c r="A13" s="229" t="s">
        <v>138</v>
      </c>
      <c r="B13" s="208" t="s">
        <v>139</v>
      </c>
      <c r="C13" s="313">
        <v>12.17</v>
      </c>
      <c r="D13" s="121">
        <v>12.17</v>
      </c>
      <c r="E13" s="206"/>
      <c r="F13" s="206"/>
      <c r="G13" s="206"/>
      <c r="H13" s="206"/>
      <c r="I13" s="206"/>
    </row>
    <row r="14" ht="27" customHeight="1" spans="1:9">
      <c r="A14" s="229" t="s">
        <v>140</v>
      </c>
      <c r="B14" s="208" t="s">
        <v>141</v>
      </c>
      <c r="C14" s="313">
        <v>8.08</v>
      </c>
      <c r="D14" s="313">
        <v>8.08</v>
      </c>
      <c r="E14" s="206"/>
      <c r="F14" s="206"/>
      <c r="G14" s="206"/>
      <c r="H14" s="206"/>
      <c r="I14" s="206"/>
    </row>
    <row r="15" ht="27" customHeight="1" spans="1:9">
      <c r="A15" s="229" t="s">
        <v>142</v>
      </c>
      <c r="B15" s="208" t="s">
        <v>143</v>
      </c>
      <c r="C15" s="313">
        <v>8.08</v>
      </c>
      <c r="D15" s="313">
        <v>8.08</v>
      </c>
      <c r="E15" s="206"/>
      <c r="F15" s="206"/>
      <c r="G15" s="206"/>
      <c r="H15" s="206"/>
      <c r="I15" s="206"/>
    </row>
    <row r="16" ht="27" customHeight="1" spans="1:9">
      <c r="A16" s="229" t="s">
        <v>140</v>
      </c>
      <c r="B16" s="208" t="s">
        <v>144</v>
      </c>
      <c r="C16" s="313">
        <v>8.08</v>
      </c>
      <c r="D16" s="121">
        <v>8.08</v>
      </c>
      <c r="E16" s="210"/>
      <c r="F16" s="206"/>
      <c r="G16" s="206"/>
      <c r="H16" s="206"/>
      <c r="I16" s="206"/>
    </row>
    <row r="17" s="185" customFormat="1" ht="27" customHeight="1" spans="1:9">
      <c r="A17" s="209"/>
      <c r="B17" s="209"/>
      <c r="C17" s="313">
        <f>SUM(D17:I17)</f>
        <v>0</v>
      </c>
      <c r="D17" s="254"/>
      <c r="E17" s="212"/>
      <c r="F17" s="212"/>
      <c r="G17" s="211"/>
      <c r="H17" s="211"/>
      <c r="I17" s="211"/>
    </row>
    <row r="18" s="185" customFormat="1" ht="27" customHeight="1" spans="1:9">
      <c r="A18" s="209"/>
      <c r="B18" s="209"/>
      <c r="C18" s="201">
        <f>SUM(D18:I18)</f>
        <v>0</v>
      </c>
      <c r="D18" s="212"/>
      <c r="E18" s="212"/>
      <c r="F18" s="212"/>
      <c r="G18" s="211"/>
      <c r="H18" s="211"/>
      <c r="I18" s="211"/>
    </row>
    <row r="19" s="185" customFormat="1" ht="27" customHeight="1" spans="1:9">
      <c r="A19" s="209"/>
      <c r="B19" s="209"/>
      <c r="C19" s="201">
        <f>SUM(D19:I19)</f>
        <v>0</v>
      </c>
      <c r="D19" s="212"/>
      <c r="E19" s="212"/>
      <c r="F19" s="212"/>
      <c r="G19" s="211"/>
      <c r="H19" s="211"/>
      <c r="I19" s="211"/>
    </row>
    <row r="20" s="185" customFormat="1" ht="27" customHeight="1" spans="1:9">
      <c r="A20" s="252" t="s">
        <v>28</v>
      </c>
      <c r="B20" s="340"/>
      <c r="C20" s="341">
        <v>198.27</v>
      </c>
      <c r="D20" s="212">
        <v>173.27</v>
      </c>
      <c r="E20" s="212"/>
      <c r="F20" s="212"/>
      <c r="G20" s="211"/>
      <c r="H20" s="261">
        <v>25</v>
      </c>
      <c r="I20" s="211"/>
    </row>
    <row r="21" ht="28.5" customHeight="1" spans="1:9">
      <c r="A21" s="127" t="s">
        <v>120</v>
      </c>
      <c r="B21" s="127"/>
      <c r="C21" s="127"/>
      <c r="D21" s="127"/>
      <c r="E21" s="127"/>
      <c r="F21" s="127"/>
      <c r="G21" s="127"/>
      <c r="H21" s="127"/>
      <c r="I21" s="127"/>
    </row>
    <row r="22" spans="4:5">
      <c r="D22" s="342"/>
      <c r="E22" s="342"/>
    </row>
    <row r="23" spans="4:5">
      <c r="D23" s="342"/>
      <c r="E23" s="342"/>
    </row>
    <row r="24" spans="4:5">
      <c r="D24" s="342"/>
      <c r="E24" s="342"/>
    </row>
    <row r="25" spans="4:5">
      <c r="D25" s="342"/>
      <c r="E25" s="342"/>
    </row>
    <row r="26" spans="4:5">
      <c r="D26" s="342"/>
      <c r="E26" s="342"/>
    </row>
    <row r="27" spans="4:5">
      <c r="D27" s="342"/>
      <c r="E27" s="342"/>
    </row>
  </sheetData>
  <mergeCells count="4">
    <mergeCell ref="A2:I2"/>
    <mergeCell ref="A3:B3"/>
    <mergeCell ref="H3:I3"/>
    <mergeCell ref="A21:I21"/>
  </mergeCells>
  <printOptions horizontalCentered="1"/>
  <pageMargins left="0.35" right="0.35" top="0.98" bottom="0.98" header="0.51" footer="0.51"/>
  <pageSetup paperSize="9" firstPageNumber="20" orientation="landscape" useFirstPageNumber="1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showZeros="0" zoomScaleSheetLayoutView="60" topLeftCell="A5" workbookViewId="0">
      <selection activeCell="D11" sqref="D8 D13 D16 D11"/>
    </sheetView>
  </sheetViews>
  <sheetFormatPr defaultColWidth="9" defaultRowHeight="14.25"/>
  <cols>
    <col min="1" max="1" width="12.125" customWidth="1"/>
    <col min="2" max="2" width="20.5" customWidth="1"/>
    <col min="3" max="3" width="9.2"/>
    <col min="4" max="5" width="9.625"/>
    <col min="6" max="6" width="9.875" customWidth="1"/>
  </cols>
  <sheetData>
    <row r="1" s="98" customFormat="1" ht="23.25" customHeight="1" spans="1:1">
      <c r="A1" s="20" t="s">
        <v>145</v>
      </c>
    </row>
    <row r="2" s="98" customFormat="1" ht="29.25" customHeight="1" spans="1:14">
      <c r="A2" s="296" t="s">
        <v>146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="98" customFormat="1" ht="29.25" customHeight="1" spans="1:14">
      <c r="A3" s="306"/>
      <c r="B3" s="306"/>
      <c r="C3" s="298"/>
      <c r="D3" s="298"/>
      <c r="M3" s="330" t="s">
        <v>23</v>
      </c>
      <c r="N3" s="330"/>
    </row>
    <row r="4" s="184" customFormat="1" ht="27" customHeight="1" spans="1:28">
      <c r="A4" s="103" t="s">
        <v>123</v>
      </c>
      <c r="B4" s="103" t="s">
        <v>124</v>
      </c>
      <c r="C4" s="319" t="s">
        <v>28</v>
      </c>
      <c r="D4" s="320" t="s">
        <v>147</v>
      </c>
      <c r="E4" s="320"/>
      <c r="F4" s="320"/>
      <c r="G4" s="319" t="s">
        <v>148</v>
      </c>
      <c r="H4" s="320" t="s">
        <v>125</v>
      </c>
      <c r="I4" s="320"/>
      <c r="J4" s="320"/>
      <c r="K4" s="320"/>
      <c r="L4" s="320"/>
      <c r="M4" s="320" t="s">
        <v>149</v>
      </c>
      <c r="N4" s="320" t="s">
        <v>150</v>
      </c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</row>
    <row r="5" s="184" customFormat="1" ht="57.95" customHeight="1" spans="1:28">
      <c r="A5" s="105"/>
      <c r="B5" s="105"/>
      <c r="C5" s="319"/>
      <c r="D5" s="320" t="s">
        <v>38</v>
      </c>
      <c r="E5" s="320" t="s">
        <v>151</v>
      </c>
      <c r="F5" s="320" t="s">
        <v>152</v>
      </c>
      <c r="G5" s="319"/>
      <c r="H5" s="321" t="s">
        <v>38</v>
      </c>
      <c r="I5" s="320" t="s">
        <v>153</v>
      </c>
      <c r="J5" s="320" t="s">
        <v>154</v>
      </c>
      <c r="K5" s="320" t="s">
        <v>155</v>
      </c>
      <c r="L5" s="320" t="s">
        <v>156</v>
      </c>
      <c r="M5" s="320"/>
      <c r="N5" s="320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</row>
    <row r="6" s="214" customFormat="1" ht="27" customHeight="1" spans="1:14">
      <c r="A6" s="322" t="s">
        <v>157</v>
      </c>
      <c r="B6" s="323"/>
      <c r="C6" s="324">
        <f>SUM(D6+G6+H6+N6+M6)</f>
        <v>198.27</v>
      </c>
      <c r="D6" s="325">
        <v>173.27</v>
      </c>
      <c r="E6" s="325">
        <v>173.27</v>
      </c>
      <c r="F6" s="300"/>
      <c r="G6" s="300"/>
      <c r="H6" s="300">
        <f>SUM(I6:L6)</f>
        <v>0</v>
      </c>
      <c r="I6" s="300"/>
      <c r="J6" s="300"/>
      <c r="K6" s="300"/>
      <c r="L6" s="300"/>
      <c r="M6" s="325">
        <v>25</v>
      </c>
      <c r="N6" s="300"/>
    </row>
    <row r="7" s="214" customFormat="1" ht="27" customHeight="1" spans="1:14">
      <c r="A7" s="326">
        <v>207</v>
      </c>
      <c r="B7" s="114" t="s">
        <v>126</v>
      </c>
      <c r="C7" s="327">
        <v>178.02</v>
      </c>
      <c r="D7" s="328">
        <v>153.02</v>
      </c>
      <c r="E7" s="328">
        <v>153.02</v>
      </c>
      <c r="F7" s="300"/>
      <c r="G7" s="300"/>
      <c r="H7" s="300"/>
      <c r="I7" s="300"/>
      <c r="J7" s="300"/>
      <c r="K7" s="300"/>
      <c r="L7" s="300"/>
      <c r="M7" s="325">
        <v>25</v>
      </c>
      <c r="N7" s="300"/>
    </row>
    <row r="8" s="214" customFormat="1" ht="27" customHeight="1" spans="1:14">
      <c r="A8" s="326">
        <v>20701</v>
      </c>
      <c r="B8" s="114" t="s">
        <v>127</v>
      </c>
      <c r="C8" s="327">
        <v>103.02</v>
      </c>
      <c r="D8" s="328">
        <v>103.02</v>
      </c>
      <c r="E8" s="328">
        <v>103.02</v>
      </c>
      <c r="F8" s="300"/>
      <c r="G8" s="300"/>
      <c r="H8" s="300"/>
      <c r="I8" s="300"/>
      <c r="J8" s="300"/>
      <c r="K8" s="300"/>
      <c r="L8" s="300"/>
      <c r="M8" s="325"/>
      <c r="N8" s="300"/>
    </row>
    <row r="9" ht="27" customHeight="1" spans="1:14">
      <c r="A9" s="227">
        <v>2070114</v>
      </c>
      <c r="B9" s="114" t="s">
        <v>128</v>
      </c>
      <c r="C9" s="329">
        <v>0.98</v>
      </c>
      <c r="D9" s="329">
        <v>0.98</v>
      </c>
      <c r="E9" s="329">
        <v>0.98</v>
      </c>
      <c r="F9" s="192"/>
      <c r="G9" s="192"/>
      <c r="H9" s="192"/>
      <c r="I9" s="192"/>
      <c r="J9" s="192"/>
      <c r="K9" s="192"/>
      <c r="L9" s="192"/>
      <c r="M9" s="329"/>
      <c r="N9" s="192"/>
    </row>
    <row r="10" ht="27" customHeight="1" spans="1:14">
      <c r="A10" s="229" t="s">
        <v>129</v>
      </c>
      <c r="B10" s="205" t="s">
        <v>130</v>
      </c>
      <c r="C10" s="329">
        <v>102.04</v>
      </c>
      <c r="D10" s="329">
        <v>102.04</v>
      </c>
      <c r="E10" s="329">
        <v>102.04</v>
      </c>
      <c r="F10" s="192"/>
      <c r="G10" s="192"/>
      <c r="H10" s="192"/>
      <c r="I10" s="192"/>
      <c r="J10" s="192"/>
      <c r="K10" s="192"/>
      <c r="L10" s="192"/>
      <c r="M10" s="329"/>
      <c r="N10" s="192"/>
    </row>
    <row r="11" ht="27" customHeight="1" spans="1:14">
      <c r="A11" s="229" t="s">
        <v>131</v>
      </c>
      <c r="B11" s="208" t="s">
        <v>132</v>
      </c>
      <c r="C11" s="329">
        <v>75</v>
      </c>
      <c r="D11" s="329">
        <v>50</v>
      </c>
      <c r="E11" s="329">
        <v>50</v>
      </c>
      <c r="F11" s="192"/>
      <c r="G11" s="192"/>
      <c r="H11" s="192"/>
      <c r="I11" s="192"/>
      <c r="J11" s="192"/>
      <c r="K11" s="192"/>
      <c r="L11" s="192"/>
      <c r="M11" s="329">
        <v>25</v>
      </c>
      <c r="N11" s="192"/>
    </row>
    <row r="12" ht="27" customHeight="1" spans="1:14">
      <c r="A12" s="229" t="s">
        <v>133</v>
      </c>
      <c r="B12" s="208" t="s">
        <v>132</v>
      </c>
      <c r="C12" s="329">
        <v>75</v>
      </c>
      <c r="D12" s="329">
        <v>50</v>
      </c>
      <c r="E12" s="329">
        <v>50</v>
      </c>
      <c r="F12" s="192"/>
      <c r="G12" s="192"/>
      <c r="H12" s="192"/>
      <c r="I12" s="192"/>
      <c r="J12" s="192"/>
      <c r="K12" s="192"/>
      <c r="L12" s="192"/>
      <c r="M12" s="329">
        <v>25</v>
      </c>
      <c r="N12" s="192"/>
    </row>
    <row r="13" ht="27" customHeight="1" spans="1:14">
      <c r="A13" s="229" t="s">
        <v>134</v>
      </c>
      <c r="B13" s="208" t="s">
        <v>135</v>
      </c>
      <c r="C13" s="329">
        <v>12.17</v>
      </c>
      <c r="D13" s="329">
        <v>12.17</v>
      </c>
      <c r="E13" s="329">
        <v>12.17</v>
      </c>
      <c r="F13" s="192"/>
      <c r="G13" s="192"/>
      <c r="H13" s="192"/>
      <c r="I13" s="192"/>
      <c r="J13" s="192"/>
      <c r="K13" s="192"/>
      <c r="L13" s="192"/>
      <c r="M13" s="329"/>
      <c r="N13" s="192"/>
    </row>
    <row r="14" ht="27" customHeight="1" spans="1:14">
      <c r="A14" s="229" t="s">
        <v>136</v>
      </c>
      <c r="B14" s="208" t="s">
        <v>137</v>
      </c>
      <c r="C14" s="329">
        <v>12.17</v>
      </c>
      <c r="D14" s="329">
        <v>12.17</v>
      </c>
      <c r="E14" s="329">
        <v>12.17</v>
      </c>
      <c r="F14" s="192"/>
      <c r="G14" s="192"/>
      <c r="H14" s="192"/>
      <c r="I14" s="192"/>
      <c r="J14" s="192"/>
      <c r="K14" s="192"/>
      <c r="L14" s="192"/>
      <c r="M14" s="329"/>
      <c r="N14" s="192"/>
    </row>
    <row r="15" ht="27" customHeight="1" spans="1:14">
      <c r="A15" s="229" t="s">
        <v>138</v>
      </c>
      <c r="B15" s="208" t="s">
        <v>139</v>
      </c>
      <c r="C15" s="329">
        <v>12.17</v>
      </c>
      <c r="D15" s="329">
        <v>12.17</v>
      </c>
      <c r="E15" s="329">
        <v>12.17</v>
      </c>
      <c r="F15" s="192"/>
      <c r="G15" s="192"/>
      <c r="H15" s="192"/>
      <c r="I15" s="192"/>
      <c r="J15" s="192"/>
      <c r="K15" s="192"/>
      <c r="L15" s="192"/>
      <c r="M15" s="192"/>
      <c r="N15" s="192"/>
    </row>
    <row r="16" ht="27" customHeight="1" spans="1:14">
      <c r="A16" s="229" t="s">
        <v>158</v>
      </c>
      <c r="B16" s="208" t="s">
        <v>141</v>
      </c>
      <c r="C16" s="329">
        <v>8.08</v>
      </c>
      <c r="D16" s="329">
        <v>8.08</v>
      </c>
      <c r="E16" s="329">
        <v>8.08</v>
      </c>
      <c r="F16" s="192"/>
      <c r="G16" s="192"/>
      <c r="H16" s="192"/>
      <c r="I16" s="192"/>
      <c r="J16" s="192"/>
      <c r="K16" s="192"/>
      <c r="L16" s="192"/>
      <c r="M16" s="192"/>
      <c r="N16" s="192"/>
    </row>
    <row r="17" ht="27" customHeight="1" spans="1:14">
      <c r="A17" s="229" t="s">
        <v>142</v>
      </c>
      <c r="B17" s="208" t="s">
        <v>143</v>
      </c>
      <c r="C17" s="329">
        <v>8.08</v>
      </c>
      <c r="D17" s="329">
        <v>8.08</v>
      </c>
      <c r="E17" s="329">
        <v>8.08</v>
      </c>
      <c r="F17" s="192"/>
      <c r="G17" s="192"/>
      <c r="H17" s="192"/>
      <c r="I17" s="192"/>
      <c r="J17" s="192"/>
      <c r="K17" s="192"/>
      <c r="L17" s="192"/>
      <c r="M17" s="192"/>
      <c r="N17" s="192"/>
    </row>
    <row r="18" ht="27" customHeight="1" spans="1:14">
      <c r="A18" s="229" t="s">
        <v>140</v>
      </c>
      <c r="B18" s="208" t="s">
        <v>144</v>
      </c>
      <c r="C18" s="329">
        <v>8.08</v>
      </c>
      <c r="D18" s="329">
        <v>8.08</v>
      </c>
      <c r="E18" s="329">
        <v>8.08</v>
      </c>
      <c r="F18" s="192"/>
      <c r="G18" s="192"/>
      <c r="H18" s="192"/>
      <c r="I18" s="192"/>
      <c r="J18" s="192"/>
      <c r="K18" s="192"/>
      <c r="L18" s="192"/>
      <c r="M18" s="192"/>
      <c r="N18" s="192"/>
    </row>
    <row r="19" ht="27" customHeight="1" spans="1:14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</row>
    <row r="20" ht="27" customHeight="1" spans="1:14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</row>
    <row r="21" ht="27" customHeight="1" spans="1:14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</row>
    <row r="22" s="98" customFormat="1" ht="28.5" customHeight="1" spans="1:7">
      <c r="A22" s="127"/>
      <c r="B22" s="127"/>
      <c r="C22" s="127"/>
      <c r="D22" s="127"/>
      <c r="E22" s="127"/>
      <c r="F22" s="127"/>
      <c r="G22" s="127"/>
    </row>
  </sheetData>
  <mergeCells count="13">
    <mergeCell ref="A2:N2"/>
    <mergeCell ref="A3:B3"/>
    <mergeCell ref="M3:N3"/>
    <mergeCell ref="D4:F4"/>
    <mergeCell ref="H4:L4"/>
    <mergeCell ref="A6:B6"/>
    <mergeCell ref="A22:G22"/>
    <mergeCell ref="A4:A5"/>
    <mergeCell ref="B4:B5"/>
    <mergeCell ref="C4:C5"/>
    <mergeCell ref="G4:G5"/>
    <mergeCell ref="M4:M5"/>
    <mergeCell ref="N4:N5"/>
  </mergeCells>
  <printOptions horizontalCentered="1"/>
  <pageMargins left="0.35" right="0.35" top="0.98" bottom="0.98" header="0.51" footer="0.51"/>
  <pageSetup paperSize="9" firstPageNumber="21" orientation="landscape" useFirstPageNumber="1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showZeros="0" zoomScaleSheetLayoutView="60" topLeftCell="A5" workbookViewId="0">
      <selection activeCell="D11" sqref="D11"/>
    </sheetView>
  </sheetViews>
  <sheetFormatPr defaultColWidth="8.75" defaultRowHeight="14.25"/>
  <cols>
    <col min="1" max="1" width="14" style="98" customWidth="1"/>
    <col min="2" max="2" width="24.7" style="98" customWidth="1"/>
    <col min="3" max="3" width="14.625" style="269" customWidth="1"/>
    <col min="4" max="4" width="10.875" style="269" customWidth="1"/>
    <col min="5" max="7" width="14.25" style="269" customWidth="1"/>
    <col min="8" max="8" width="13" style="269" customWidth="1"/>
    <col min="9" max="32" width="9" style="98"/>
    <col min="33" max="16384" width="8.75" style="98"/>
  </cols>
  <sheetData>
    <row r="1" ht="23.25" customHeight="1" spans="1:1">
      <c r="A1" s="20" t="s">
        <v>159</v>
      </c>
    </row>
    <row r="2" ht="29.25" customHeight="1" spans="1:8">
      <c r="A2" s="296" t="s">
        <v>160</v>
      </c>
      <c r="B2" s="296"/>
      <c r="C2" s="296"/>
      <c r="D2" s="296"/>
      <c r="E2" s="296"/>
      <c r="F2" s="296"/>
      <c r="G2" s="296"/>
      <c r="H2" s="296"/>
    </row>
    <row r="3" ht="29.25" customHeight="1" spans="1:8">
      <c r="A3" s="306" t="s">
        <v>161</v>
      </c>
      <c r="B3" s="306"/>
      <c r="C3" s="307"/>
      <c r="D3" s="298"/>
      <c r="E3" s="298"/>
      <c r="F3" s="298"/>
      <c r="G3" s="308" t="s">
        <v>23</v>
      </c>
      <c r="H3" s="308"/>
    </row>
    <row r="4" s="20" customFormat="1" ht="27" customHeight="1" spans="1:8">
      <c r="A4" s="103" t="s">
        <v>123</v>
      </c>
      <c r="B4" s="103" t="s">
        <v>124</v>
      </c>
      <c r="C4" s="103" t="s">
        <v>28</v>
      </c>
      <c r="D4" s="104" t="s">
        <v>34</v>
      </c>
      <c r="E4" s="104"/>
      <c r="F4" s="104"/>
      <c r="G4" s="104"/>
      <c r="H4" s="199" t="s">
        <v>35</v>
      </c>
    </row>
    <row r="5" s="20" customFormat="1" ht="31.5" customHeight="1" spans="1:8">
      <c r="A5" s="105"/>
      <c r="B5" s="105"/>
      <c r="C5" s="105"/>
      <c r="D5" s="107" t="s">
        <v>38</v>
      </c>
      <c r="E5" s="107" t="s">
        <v>39</v>
      </c>
      <c r="F5" s="107" t="s">
        <v>40</v>
      </c>
      <c r="G5" s="107" t="s">
        <v>41</v>
      </c>
      <c r="H5" s="200"/>
    </row>
    <row r="6" s="305" customFormat="1" ht="27" customHeight="1" spans="1:8">
      <c r="A6" s="309"/>
      <c r="B6" s="309" t="s">
        <v>157</v>
      </c>
      <c r="C6" s="310">
        <f>D6+H6</f>
        <v>198.27</v>
      </c>
      <c r="D6" s="311">
        <f>SUM(E6:G6)</f>
        <v>123.27</v>
      </c>
      <c r="E6" s="312">
        <v>94.06</v>
      </c>
      <c r="F6" s="312">
        <v>17.04</v>
      </c>
      <c r="G6" s="312">
        <v>12.17</v>
      </c>
      <c r="H6" s="312">
        <v>75</v>
      </c>
    </row>
    <row r="7" s="305" customFormat="1" ht="27" customHeight="1" spans="1:8">
      <c r="A7" s="114">
        <v>207</v>
      </c>
      <c r="B7" s="114" t="s">
        <v>126</v>
      </c>
      <c r="C7" s="313">
        <v>178.02</v>
      </c>
      <c r="D7" s="314">
        <v>103.02</v>
      </c>
      <c r="E7" s="315">
        <v>85.98</v>
      </c>
      <c r="F7" s="315">
        <v>17.04</v>
      </c>
      <c r="G7" s="316"/>
      <c r="H7" s="316">
        <v>75</v>
      </c>
    </row>
    <row r="8" s="305" customFormat="1" ht="27" customHeight="1" spans="1:8">
      <c r="A8" s="114">
        <v>20701</v>
      </c>
      <c r="B8" s="114" t="s">
        <v>127</v>
      </c>
      <c r="C8" s="313">
        <v>103.02</v>
      </c>
      <c r="D8" s="314">
        <v>103.02</v>
      </c>
      <c r="E8" s="315">
        <v>85.98</v>
      </c>
      <c r="F8" s="315">
        <v>17.04</v>
      </c>
      <c r="G8" s="316"/>
      <c r="H8" s="316"/>
    </row>
    <row r="9" ht="27" customHeight="1" spans="1:8">
      <c r="A9" s="227">
        <v>2070114</v>
      </c>
      <c r="B9" s="114" t="s">
        <v>128</v>
      </c>
      <c r="C9" s="313">
        <f>D9+H9</f>
        <v>0.98</v>
      </c>
      <c r="D9" s="314">
        <f>SUM(E9:G9)</f>
        <v>0.98</v>
      </c>
      <c r="E9" s="315"/>
      <c r="F9" s="315">
        <v>0.98</v>
      </c>
      <c r="G9" s="121"/>
      <c r="H9" s="121"/>
    </row>
    <row r="10" ht="27" customHeight="1" spans="1:8">
      <c r="A10" s="229" t="s">
        <v>129</v>
      </c>
      <c r="B10" s="205" t="s">
        <v>130</v>
      </c>
      <c r="C10" s="313">
        <f>D10+H10</f>
        <v>102.04</v>
      </c>
      <c r="D10" s="314">
        <f>SUM(E10:G10)</f>
        <v>102.04</v>
      </c>
      <c r="E10" s="121">
        <v>85.98</v>
      </c>
      <c r="F10" s="121">
        <v>16.06</v>
      </c>
      <c r="G10" s="121"/>
      <c r="H10" s="121"/>
    </row>
    <row r="11" ht="27" customHeight="1" spans="1:8">
      <c r="A11" s="229" t="s">
        <v>131</v>
      </c>
      <c r="B11" s="205" t="s">
        <v>132</v>
      </c>
      <c r="C11" s="313">
        <v>75</v>
      </c>
      <c r="D11" s="314"/>
      <c r="E11" s="121"/>
      <c r="F11" s="121"/>
      <c r="G11" s="121"/>
      <c r="H11" s="121">
        <v>75</v>
      </c>
    </row>
    <row r="12" ht="27" customHeight="1" spans="1:8">
      <c r="A12" s="229" t="s">
        <v>133</v>
      </c>
      <c r="B12" s="208" t="s">
        <v>132</v>
      </c>
      <c r="C12" s="313">
        <f>D12+H12</f>
        <v>75</v>
      </c>
      <c r="D12" s="314">
        <f>SUM(E12:G12)</f>
        <v>0</v>
      </c>
      <c r="E12" s="121"/>
      <c r="F12" s="121"/>
      <c r="G12" s="121"/>
      <c r="H12" s="121">
        <v>75</v>
      </c>
    </row>
    <row r="13" ht="27" customHeight="1" spans="1:8">
      <c r="A13" s="229" t="s">
        <v>134</v>
      </c>
      <c r="B13" s="208" t="s">
        <v>135</v>
      </c>
      <c r="C13" s="313">
        <v>12.17</v>
      </c>
      <c r="D13" s="314">
        <v>12.17</v>
      </c>
      <c r="E13" s="121"/>
      <c r="F13" s="121"/>
      <c r="G13" s="121">
        <v>12.17</v>
      </c>
      <c r="H13" s="121"/>
    </row>
    <row r="14" ht="27" customHeight="1" spans="1:8">
      <c r="A14" s="229" t="s">
        <v>136</v>
      </c>
      <c r="B14" s="208" t="s">
        <v>137</v>
      </c>
      <c r="C14" s="313">
        <v>12.17</v>
      </c>
      <c r="D14" s="314">
        <v>12.17</v>
      </c>
      <c r="E14" s="121"/>
      <c r="F14" s="121"/>
      <c r="G14" s="121">
        <v>12.17</v>
      </c>
      <c r="H14" s="121"/>
    </row>
    <row r="15" ht="27" customHeight="1" spans="1:8">
      <c r="A15" s="229" t="s">
        <v>138</v>
      </c>
      <c r="B15" s="208" t="s">
        <v>139</v>
      </c>
      <c r="C15" s="313">
        <f>D15+H15</f>
        <v>12.17</v>
      </c>
      <c r="D15" s="314">
        <f>SUM(E15:G15)</f>
        <v>12.17</v>
      </c>
      <c r="E15" s="121"/>
      <c r="F15" s="121"/>
      <c r="G15" s="121">
        <v>12.17</v>
      </c>
      <c r="H15" s="121"/>
    </row>
    <row r="16" customFormat="1" ht="27" customHeight="1" spans="1:8">
      <c r="A16" s="229" t="s">
        <v>158</v>
      </c>
      <c r="B16" s="208" t="s">
        <v>141</v>
      </c>
      <c r="C16" s="313">
        <v>8.08</v>
      </c>
      <c r="D16" s="314">
        <v>8.08</v>
      </c>
      <c r="E16" s="121">
        <v>8.08</v>
      </c>
      <c r="F16" s="121"/>
      <c r="G16" s="121"/>
      <c r="H16" s="121"/>
    </row>
    <row r="17" customFormat="1" ht="27" customHeight="1" spans="1:8">
      <c r="A17" s="229" t="s">
        <v>142</v>
      </c>
      <c r="B17" s="208" t="s">
        <v>143</v>
      </c>
      <c r="C17" s="313">
        <v>8.08</v>
      </c>
      <c r="D17" s="314">
        <v>8.08</v>
      </c>
      <c r="E17" s="121">
        <v>8.08</v>
      </c>
      <c r="F17" s="121"/>
      <c r="G17" s="121"/>
      <c r="H17" s="121"/>
    </row>
    <row r="18" s="185" customFormat="1" ht="27" customHeight="1" spans="1:8">
      <c r="A18" s="229" t="s">
        <v>140</v>
      </c>
      <c r="B18" s="208" t="s">
        <v>144</v>
      </c>
      <c r="C18" s="313">
        <f>D18+H18</f>
        <v>8.08</v>
      </c>
      <c r="D18" s="314">
        <f>SUM(E18:G18)</f>
        <v>8.08</v>
      </c>
      <c r="E18" s="121">
        <v>8.08</v>
      </c>
      <c r="F18" s="121"/>
      <c r="G18" s="254"/>
      <c r="H18" s="254"/>
    </row>
    <row r="19" s="185" customFormat="1" ht="27" customHeight="1" spans="1:11">
      <c r="A19" s="209"/>
      <c r="B19" s="209"/>
      <c r="C19" s="201">
        <f>D19+H19</f>
        <v>0</v>
      </c>
      <c r="D19" s="202">
        <f>SUM(E19:G19)</f>
        <v>0</v>
      </c>
      <c r="E19" s="212"/>
      <c r="F19" s="212"/>
      <c r="G19" s="211"/>
      <c r="H19" s="211"/>
      <c r="K19" s="318"/>
    </row>
    <row r="20" s="185" customFormat="1" ht="27" customHeight="1" spans="1:8">
      <c r="A20" s="209"/>
      <c r="B20" s="209"/>
      <c r="C20" s="201">
        <f>D20+H20</f>
        <v>0</v>
      </c>
      <c r="D20" s="202">
        <f>SUM(E20:G20)</f>
        <v>0</v>
      </c>
      <c r="E20" s="212"/>
      <c r="F20" s="212"/>
      <c r="G20" s="211"/>
      <c r="H20" s="211"/>
    </row>
    <row r="21" s="185" customFormat="1" ht="27" customHeight="1" spans="1:8">
      <c r="A21" s="209"/>
      <c r="B21" s="209"/>
      <c r="C21" s="213">
        <f>D21+H21</f>
        <v>0</v>
      </c>
      <c r="D21" s="141">
        <f>SUM(E21:G21)</f>
        <v>0</v>
      </c>
      <c r="E21" s="212"/>
      <c r="F21" s="212"/>
      <c r="G21" s="211"/>
      <c r="H21" s="211"/>
    </row>
    <row r="22" ht="27" customHeight="1" spans="1:8">
      <c r="A22" s="127" t="s">
        <v>120</v>
      </c>
      <c r="B22" s="127"/>
      <c r="C22" s="127"/>
      <c r="D22" s="127"/>
      <c r="E22" s="127"/>
      <c r="F22" s="127"/>
      <c r="G22" s="127"/>
      <c r="H22" s="127"/>
    </row>
    <row r="23" spans="4:5">
      <c r="D23" s="317"/>
      <c r="E23" s="317"/>
    </row>
    <row r="24" spans="4:5">
      <c r="D24" s="317"/>
      <c r="E24" s="317"/>
    </row>
    <row r="25" spans="4:5">
      <c r="D25" s="317"/>
      <c r="E25" s="317"/>
    </row>
    <row r="26" spans="4:5">
      <c r="D26" s="317"/>
      <c r="E26" s="317"/>
    </row>
    <row r="27" spans="4:5">
      <c r="D27" s="317"/>
      <c r="E27" s="317"/>
    </row>
    <row r="28" spans="4:5">
      <c r="D28" s="317"/>
      <c r="E28" s="317"/>
    </row>
    <row r="29" spans="4:5">
      <c r="D29" s="317"/>
      <c r="E29" s="317"/>
    </row>
  </sheetData>
  <mergeCells count="9">
    <mergeCell ref="A2:H2"/>
    <mergeCell ref="A3:B3"/>
    <mergeCell ref="G3:H3"/>
    <mergeCell ref="D4:G4"/>
    <mergeCell ref="A22:H22"/>
    <mergeCell ref="A4:A5"/>
    <mergeCell ref="B4:B5"/>
    <mergeCell ref="C4:C5"/>
    <mergeCell ref="H4:H5"/>
  </mergeCells>
  <printOptions horizontalCentered="1"/>
  <pageMargins left="0.35" right="0.35" top="0.98" bottom="0.98" header="0.51" footer="0.51"/>
  <pageSetup paperSize="9" orientation="landscape" useFirstPageNumber="1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Zeros="0" zoomScaleSheetLayoutView="60" topLeftCell="A3" workbookViewId="0">
      <selection activeCell="G13" sqref="G13"/>
    </sheetView>
  </sheetViews>
  <sheetFormatPr defaultColWidth="9" defaultRowHeight="14.25"/>
  <cols>
    <col min="1" max="1" width="11.875" customWidth="1"/>
    <col min="2" max="2" width="17.875" customWidth="1"/>
    <col min="3" max="3" width="9.125" customWidth="1"/>
    <col min="4" max="4" width="7.875" customWidth="1"/>
    <col min="10" max="10" width="6.875" customWidth="1"/>
    <col min="15" max="15" width="5.25" customWidth="1"/>
  </cols>
  <sheetData>
    <row r="1" s="98" customFormat="1" ht="23.25" customHeight="1" spans="1:1">
      <c r="A1" s="20" t="s">
        <v>162</v>
      </c>
    </row>
    <row r="2" s="98" customFormat="1" ht="29.25" customHeight="1" spans="1:15">
      <c r="A2" s="296" t="s">
        <v>163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="98" customFormat="1" ht="29.25" customHeight="1" spans="1:15">
      <c r="A3" s="297"/>
      <c r="C3" s="297"/>
      <c r="D3" s="298"/>
      <c r="F3" s="297"/>
      <c r="N3" s="304" t="s">
        <v>23</v>
      </c>
      <c r="O3" s="304"/>
    </row>
    <row r="4" s="184" customFormat="1" ht="28.5" customHeight="1" spans="1:15">
      <c r="A4" s="188" t="s">
        <v>123</v>
      </c>
      <c r="B4" s="299" t="s">
        <v>164</v>
      </c>
      <c r="C4" s="190" t="s">
        <v>165</v>
      </c>
      <c r="D4" s="190" t="s">
        <v>166</v>
      </c>
      <c r="E4" s="191" t="s">
        <v>167</v>
      </c>
      <c r="F4" s="190" t="s">
        <v>168</v>
      </c>
      <c r="G4" s="190" t="s">
        <v>169</v>
      </c>
      <c r="H4" s="190" t="s">
        <v>170</v>
      </c>
      <c r="I4" s="190" t="s">
        <v>171</v>
      </c>
      <c r="J4" s="190" t="s">
        <v>172</v>
      </c>
      <c r="K4" s="190" t="s">
        <v>173</v>
      </c>
      <c r="L4" s="190" t="s">
        <v>174</v>
      </c>
      <c r="M4" s="190" t="s">
        <v>175</v>
      </c>
      <c r="N4" s="190" t="s">
        <v>176</v>
      </c>
      <c r="O4" s="190" t="s">
        <v>177</v>
      </c>
    </row>
    <row r="5" s="184" customFormat="1" ht="28.5" customHeight="1" spans="1:15">
      <c r="A5" s="188"/>
      <c r="B5" s="189"/>
      <c r="C5" s="190"/>
      <c r="D5" s="190"/>
      <c r="E5" s="191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="214" customFormat="1" ht="27" customHeight="1" spans="1:15">
      <c r="A6" s="300"/>
      <c r="B6" s="301" t="s">
        <v>157</v>
      </c>
      <c r="C6" s="301">
        <f>SUM(D6:O6)</f>
        <v>198.27</v>
      </c>
      <c r="D6" s="300">
        <v>94.06</v>
      </c>
      <c r="E6" s="300">
        <v>92.04</v>
      </c>
      <c r="F6" s="300"/>
      <c r="G6" s="300"/>
      <c r="H6" s="300"/>
      <c r="I6" s="300"/>
      <c r="J6" s="300"/>
      <c r="K6" s="300"/>
      <c r="L6" s="300">
        <v>12.17</v>
      </c>
      <c r="M6" s="300"/>
      <c r="N6" s="300"/>
      <c r="O6" s="300"/>
    </row>
    <row r="7" s="214" customFormat="1" ht="27" customHeight="1" spans="1:15">
      <c r="A7" s="302">
        <v>207</v>
      </c>
      <c r="B7" s="114" t="s">
        <v>126</v>
      </c>
      <c r="C7" s="303">
        <v>178.02</v>
      </c>
      <c r="D7" s="194">
        <v>85.98</v>
      </c>
      <c r="E7" s="194">
        <v>92.04</v>
      </c>
      <c r="F7" s="300"/>
      <c r="G7" s="300"/>
      <c r="H7" s="300"/>
      <c r="I7" s="300"/>
      <c r="J7" s="300"/>
      <c r="K7" s="300"/>
      <c r="L7" s="300"/>
      <c r="M7" s="300"/>
      <c r="N7" s="300"/>
      <c r="O7" s="300"/>
    </row>
    <row r="8" s="214" customFormat="1" ht="27" customHeight="1" spans="1:15">
      <c r="A8" s="302">
        <v>20701</v>
      </c>
      <c r="B8" s="114" t="s">
        <v>127</v>
      </c>
      <c r="C8" s="303">
        <v>103.02</v>
      </c>
      <c r="D8" s="194">
        <v>85.98</v>
      </c>
      <c r="E8" s="194">
        <v>17.04</v>
      </c>
      <c r="F8" s="300"/>
      <c r="G8" s="300"/>
      <c r="H8" s="300"/>
      <c r="I8" s="300"/>
      <c r="J8" s="300"/>
      <c r="K8" s="300"/>
      <c r="L8" s="300"/>
      <c r="M8" s="300"/>
      <c r="N8" s="300"/>
      <c r="O8" s="300"/>
    </row>
    <row r="9" ht="27" customHeight="1" spans="1:15">
      <c r="A9" s="227">
        <v>2070114</v>
      </c>
      <c r="B9" s="114" t="s">
        <v>128</v>
      </c>
      <c r="C9" s="192">
        <v>0.98</v>
      </c>
      <c r="D9" s="192"/>
      <c r="E9" s="192">
        <v>0.98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</row>
    <row r="10" ht="27" customHeight="1" spans="1:15">
      <c r="A10" s="229" t="s">
        <v>129</v>
      </c>
      <c r="B10" s="205" t="s">
        <v>130</v>
      </c>
      <c r="C10" s="192">
        <v>102.04</v>
      </c>
      <c r="D10" s="192">
        <v>85.98</v>
      </c>
      <c r="E10" s="192">
        <v>16.06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</row>
    <row r="11" ht="27" customHeight="1" spans="1:15">
      <c r="A11" s="229" t="s">
        <v>131</v>
      </c>
      <c r="B11" s="208" t="s">
        <v>132</v>
      </c>
      <c r="C11" s="192">
        <v>75</v>
      </c>
      <c r="D11" s="192"/>
      <c r="E11" s="192">
        <v>75</v>
      </c>
      <c r="F11" s="192"/>
      <c r="G11" s="192"/>
      <c r="H11" s="192"/>
      <c r="I11" s="192"/>
      <c r="J11" s="192"/>
      <c r="K11" s="192"/>
      <c r="L11" s="192"/>
      <c r="M11" s="192"/>
      <c r="N11" s="192"/>
      <c r="O11" s="192"/>
    </row>
    <row r="12" ht="27" customHeight="1" spans="1:15">
      <c r="A12" s="229" t="s">
        <v>133</v>
      </c>
      <c r="B12" s="208" t="s">
        <v>132</v>
      </c>
      <c r="C12" s="192">
        <v>75</v>
      </c>
      <c r="D12" s="192"/>
      <c r="E12" s="192">
        <v>75</v>
      </c>
      <c r="F12" s="192"/>
      <c r="G12" s="192"/>
      <c r="H12" s="192"/>
      <c r="I12" s="192"/>
      <c r="J12" s="192"/>
      <c r="K12" s="192"/>
      <c r="L12" s="192"/>
      <c r="M12" s="192"/>
      <c r="N12" s="192"/>
      <c r="O12" s="192"/>
    </row>
    <row r="13" ht="27" customHeight="1" spans="1:15">
      <c r="A13" s="229" t="s">
        <v>134</v>
      </c>
      <c r="B13" s="208" t="s">
        <v>135</v>
      </c>
      <c r="C13" s="192">
        <v>12.17</v>
      </c>
      <c r="D13" s="192"/>
      <c r="E13" s="192"/>
      <c r="F13" s="192"/>
      <c r="G13" s="192"/>
      <c r="H13" s="192"/>
      <c r="I13" s="192"/>
      <c r="J13" s="192"/>
      <c r="K13" s="192"/>
      <c r="L13" s="192">
        <v>12.17</v>
      </c>
      <c r="M13" s="192"/>
      <c r="N13" s="192"/>
      <c r="O13" s="192"/>
    </row>
    <row r="14" ht="27" customHeight="1" spans="1:15">
      <c r="A14" s="229" t="s">
        <v>136</v>
      </c>
      <c r="B14" s="208" t="s">
        <v>137</v>
      </c>
      <c r="C14" s="192">
        <v>12.17</v>
      </c>
      <c r="D14" s="192"/>
      <c r="E14" s="192"/>
      <c r="F14" s="192"/>
      <c r="G14" s="192"/>
      <c r="H14" s="192"/>
      <c r="I14" s="192"/>
      <c r="J14" s="192"/>
      <c r="K14" s="192"/>
      <c r="L14" s="192">
        <v>12.17</v>
      </c>
      <c r="M14" s="192"/>
      <c r="N14" s="192"/>
      <c r="O14" s="192"/>
    </row>
    <row r="15" ht="27" customHeight="1" spans="1:15">
      <c r="A15" s="229" t="s">
        <v>138</v>
      </c>
      <c r="B15" s="208" t="s">
        <v>139</v>
      </c>
      <c r="C15" s="192">
        <v>12.17</v>
      </c>
      <c r="D15" s="192"/>
      <c r="E15" s="192"/>
      <c r="F15" s="192"/>
      <c r="G15" s="192"/>
      <c r="H15" s="192"/>
      <c r="I15" s="192"/>
      <c r="J15" s="192"/>
      <c r="K15" s="192"/>
      <c r="L15" s="192">
        <v>12.17</v>
      </c>
      <c r="M15" s="192"/>
      <c r="N15" s="192"/>
      <c r="O15" s="192"/>
    </row>
    <row r="16" ht="27" customHeight="1" spans="1:15">
      <c r="A16" s="229" t="s">
        <v>158</v>
      </c>
      <c r="B16" s="208" t="s">
        <v>141</v>
      </c>
      <c r="C16" s="192">
        <v>8.08</v>
      </c>
      <c r="D16" s="192">
        <v>8.08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</row>
    <row r="17" ht="27" customHeight="1" spans="1:15">
      <c r="A17" s="229" t="s">
        <v>142</v>
      </c>
      <c r="B17" s="208" t="s">
        <v>143</v>
      </c>
      <c r="C17" s="192">
        <v>8.08</v>
      </c>
      <c r="D17" s="192">
        <v>8.08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</row>
    <row r="18" ht="27" customHeight="1" spans="1:15">
      <c r="A18" s="229" t="s">
        <v>140</v>
      </c>
      <c r="B18" s="208" t="s">
        <v>144</v>
      </c>
      <c r="C18" s="192">
        <v>8.08</v>
      </c>
      <c r="D18" s="192">
        <v>8.08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</row>
    <row r="19" ht="27" customHeight="1" spans="1:15">
      <c r="A19" s="192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</row>
    <row r="20" ht="27" customHeight="1" spans="1:15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</row>
    <row r="21" ht="27" customHeight="1" spans="1:15">
      <c r="A21" s="192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</row>
  </sheetData>
  <mergeCells count="17">
    <mergeCell ref="A2:O2"/>
    <mergeCell ref="N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5" right="0.35" top="0.98" bottom="0.98" header="0.51" footer="0.51"/>
  <pageSetup paperSize="9" firstPageNumber="23" orientation="landscape" useFirstPageNumber="1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showZeros="0" view="pageBreakPreview" zoomScaleNormal="100" topLeftCell="A19" workbookViewId="0">
      <selection activeCell="D12" sqref="D12:D25"/>
    </sheetView>
  </sheetViews>
  <sheetFormatPr defaultColWidth="8.8" defaultRowHeight="13.5" outlineLevelCol="5"/>
  <cols>
    <col min="1" max="1" width="25.625" style="187" customWidth="1"/>
    <col min="2" max="2" width="8.625" style="268" customWidth="1"/>
    <col min="3" max="3" width="25.75" style="187" customWidth="1"/>
    <col min="4" max="4" width="9.375" style="268" customWidth="1"/>
    <col min="5" max="6" width="9.125" style="187" customWidth="1"/>
    <col min="7" max="7" width="29.75" style="187" customWidth="1"/>
    <col min="8" max="32" width="9" style="187" customWidth="1"/>
    <col min="33" max="224" width="8.75" style="187" customWidth="1"/>
    <col min="225" max="255" width="9" style="187" customWidth="1"/>
    <col min="256" max="16384" width="9" style="187"/>
  </cols>
  <sheetData>
    <row r="1" s="98" customFormat="1" ht="21" customHeight="1" spans="1:4">
      <c r="A1" s="20" t="s">
        <v>178</v>
      </c>
      <c r="B1" s="269"/>
      <c r="D1" s="269"/>
    </row>
    <row r="2" s="266" customFormat="1" ht="24.75" customHeight="1" spans="1:6">
      <c r="A2" s="270" t="s">
        <v>179</v>
      </c>
      <c r="B2" s="270"/>
      <c r="C2" s="270"/>
      <c r="D2" s="270"/>
      <c r="E2" s="270"/>
      <c r="F2" s="270"/>
    </row>
    <row r="3" ht="19.5" customHeight="1" spans="6:6">
      <c r="F3" s="271" t="s">
        <v>23</v>
      </c>
    </row>
    <row r="4" s="267" customFormat="1" ht="19.5" customHeight="1" spans="1:6">
      <c r="A4" s="386" t="s">
        <v>180</v>
      </c>
      <c r="B4" s="272"/>
      <c r="C4" s="386" t="s">
        <v>181</v>
      </c>
      <c r="D4" s="272"/>
      <c r="E4" s="272"/>
      <c r="F4" s="272"/>
    </row>
    <row r="5" s="267" customFormat="1" ht="27" spans="1:6">
      <c r="A5" s="386" t="s">
        <v>182</v>
      </c>
      <c r="B5" s="386" t="s">
        <v>183</v>
      </c>
      <c r="C5" s="386" t="s">
        <v>182</v>
      </c>
      <c r="D5" s="272" t="s">
        <v>28</v>
      </c>
      <c r="E5" s="273" t="s">
        <v>184</v>
      </c>
      <c r="F5" s="273" t="s">
        <v>185</v>
      </c>
    </row>
    <row r="6" ht="19.5" customHeight="1" spans="1:6">
      <c r="A6" s="274" t="s">
        <v>186</v>
      </c>
      <c r="B6" s="275">
        <v>173.27</v>
      </c>
      <c r="C6" s="276" t="s">
        <v>53</v>
      </c>
      <c r="D6" s="277">
        <f>E6+F6</f>
        <v>0</v>
      </c>
      <c r="E6" s="276"/>
      <c r="F6" s="278"/>
    </row>
    <row r="7" ht="19.5" customHeight="1" spans="1:6">
      <c r="A7" s="279" t="s">
        <v>187</v>
      </c>
      <c r="B7" s="280">
        <v>173.27</v>
      </c>
      <c r="C7" s="281" t="s">
        <v>57</v>
      </c>
      <c r="D7" s="277">
        <f t="shared" ref="D7:D33" si="0">E7+F7</f>
        <v>0</v>
      </c>
      <c r="E7" s="281"/>
      <c r="F7" s="278"/>
    </row>
    <row r="8" ht="18" customHeight="1" spans="1:6">
      <c r="A8" s="279" t="s">
        <v>188</v>
      </c>
      <c r="B8" s="280"/>
      <c r="C8" s="281" t="s">
        <v>61</v>
      </c>
      <c r="D8" s="277">
        <f t="shared" si="0"/>
        <v>0</v>
      </c>
      <c r="E8" s="281"/>
      <c r="F8" s="278"/>
    </row>
    <row r="9" ht="19.5" customHeight="1" spans="1:6">
      <c r="A9" s="279" t="s">
        <v>189</v>
      </c>
      <c r="B9" s="280"/>
      <c r="C9" s="281" t="s">
        <v>65</v>
      </c>
      <c r="D9" s="277">
        <f t="shared" si="0"/>
        <v>0</v>
      </c>
      <c r="E9" s="281"/>
      <c r="F9" s="278"/>
    </row>
    <row r="10" ht="19.5" customHeight="1" spans="1:6">
      <c r="A10" s="279"/>
      <c r="B10" s="280"/>
      <c r="C10" s="281" t="s">
        <v>69</v>
      </c>
      <c r="D10" s="277">
        <f t="shared" si="0"/>
        <v>0</v>
      </c>
      <c r="E10" s="281"/>
      <c r="F10" s="278"/>
    </row>
    <row r="11" ht="19.5" customHeight="1" spans="1:6">
      <c r="A11" s="279"/>
      <c r="B11" s="280"/>
      <c r="C11" s="281" t="s">
        <v>72</v>
      </c>
      <c r="D11" s="277">
        <f t="shared" si="0"/>
        <v>0</v>
      </c>
      <c r="E11" s="281"/>
      <c r="F11" s="278"/>
    </row>
    <row r="12" ht="19.5" customHeight="1" spans="1:6">
      <c r="A12" s="282"/>
      <c r="B12" s="280"/>
      <c r="C12" s="281" t="s">
        <v>75</v>
      </c>
      <c r="D12" s="283">
        <v>153.02</v>
      </c>
      <c r="E12" s="281">
        <v>153.02</v>
      </c>
      <c r="F12" s="278"/>
    </row>
    <row r="13" ht="19.5" customHeight="1" spans="1:6">
      <c r="A13" s="282"/>
      <c r="B13" s="280"/>
      <c r="C13" s="281" t="s">
        <v>78</v>
      </c>
      <c r="D13" s="283">
        <f t="shared" si="0"/>
        <v>12.17</v>
      </c>
      <c r="E13" s="281">
        <v>12.17</v>
      </c>
      <c r="F13" s="278"/>
    </row>
    <row r="14" ht="19.5" customHeight="1" spans="1:6">
      <c r="A14" s="282"/>
      <c r="B14" s="280"/>
      <c r="C14" s="281" t="s">
        <v>81</v>
      </c>
      <c r="D14" s="277">
        <f t="shared" si="0"/>
        <v>0</v>
      </c>
      <c r="E14" s="281"/>
      <c r="F14" s="278"/>
    </row>
    <row r="15" ht="19.5" customHeight="1" spans="1:6">
      <c r="A15" s="279"/>
      <c r="B15" s="280"/>
      <c r="C15" s="284" t="s">
        <v>84</v>
      </c>
      <c r="D15" s="277">
        <f t="shared" si="0"/>
        <v>0</v>
      </c>
      <c r="E15" s="284"/>
      <c r="F15" s="278"/>
    </row>
    <row r="16" ht="19.5" customHeight="1" spans="1:6">
      <c r="A16" s="282"/>
      <c r="B16" s="280"/>
      <c r="C16" s="284" t="s">
        <v>87</v>
      </c>
      <c r="D16" s="277">
        <f t="shared" si="0"/>
        <v>0</v>
      </c>
      <c r="E16" s="284"/>
      <c r="F16" s="278"/>
    </row>
    <row r="17" ht="19.5" customHeight="1" spans="1:6">
      <c r="A17" s="285"/>
      <c r="B17" s="280"/>
      <c r="C17" s="284" t="s">
        <v>90</v>
      </c>
      <c r="D17" s="277">
        <f t="shared" si="0"/>
        <v>0</v>
      </c>
      <c r="E17" s="284"/>
      <c r="F17" s="278"/>
    </row>
    <row r="18" ht="19.5" customHeight="1" spans="1:6">
      <c r="A18" s="285"/>
      <c r="B18" s="280"/>
      <c r="C18" s="284" t="s">
        <v>93</v>
      </c>
      <c r="D18" s="277">
        <f t="shared" si="0"/>
        <v>0</v>
      </c>
      <c r="E18" s="284"/>
      <c r="F18" s="278"/>
    </row>
    <row r="19" ht="19.5" customHeight="1" spans="1:6">
      <c r="A19" s="285"/>
      <c r="B19" s="280"/>
      <c r="C19" s="286" t="s">
        <v>96</v>
      </c>
      <c r="D19" s="277">
        <f t="shared" si="0"/>
        <v>0</v>
      </c>
      <c r="E19" s="286"/>
      <c r="F19" s="278"/>
    </row>
    <row r="20" ht="19.5" customHeight="1" spans="1:6">
      <c r="A20" s="285"/>
      <c r="B20" s="280"/>
      <c r="C20" s="286" t="s">
        <v>99</v>
      </c>
      <c r="D20" s="277">
        <f t="shared" si="0"/>
        <v>0</v>
      </c>
      <c r="E20" s="286"/>
      <c r="F20" s="278"/>
    </row>
    <row r="21" ht="19.5" customHeight="1" spans="1:6">
      <c r="A21" s="285"/>
      <c r="B21" s="280"/>
      <c r="C21" s="286" t="s">
        <v>102</v>
      </c>
      <c r="D21" s="277">
        <f t="shared" si="0"/>
        <v>0</v>
      </c>
      <c r="E21" s="286"/>
      <c r="F21" s="278"/>
    </row>
    <row r="22" ht="19.5" customHeight="1" spans="1:6">
      <c r="A22" s="285"/>
      <c r="B22" s="280"/>
      <c r="C22" s="286" t="s">
        <v>104</v>
      </c>
      <c r="D22" s="277">
        <f t="shared" si="0"/>
        <v>0</v>
      </c>
      <c r="E22" s="286"/>
      <c r="F22" s="278"/>
    </row>
    <row r="23" ht="19.5" customHeight="1" spans="1:6">
      <c r="A23" s="285"/>
      <c r="B23" s="280"/>
      <c r="C23" s="286" t="s">
        <v>105</v>
      </c>
      <c r="D23" s="277">
        <f t="shared" si="0"/>
        <v>0</v>
      </c>
      <c r="E23" s="286"/>
      <c r="F23" s="278"/>
    </row>
    <row r="24" ht="19.5" customHeight="1" spans="1:6">
      <c r="A24" s="285"/>
      <c r="B24" s="280"/>
      <c r="C24" s="286" t="s">
        <v>106</v>
      </c>
      <c r="D24" s="277">
        <f t="shared" si="0"/>
        <v>0</v>
      </c>
      <c r="E24" s="286"/>
      <c r="F24" s="278"/>
    </row>
    <row r="25" ht="19.5" customHeight="1" spans="1:6">
      <c r="A25" s="285"/>
      <c r="B25" s="280"/>
      <c r="C25" s="284" t="s">
        <v>107</v>
      </c>
      <c r="D25" s="283">
        <f t="shared" si="0"/>
        <v>8.08</v>
      </c>
      <c r="E25" s="284">
        <v>8.08</v>
      </c>
      <c r="F25" s="278"/>
    </row>
    <row r="26" ht="19.5" customHeight="1" spans="1:6">
      <c r="A26" s="285"/>
      <c r="B26" s="280"/>
      <c r="C26" s="284" t="s">
        <v>108</v>
      </c>
      <c r="D26" s="277">
        <f t="shared" si="0"/>
        <v>0</v>
      </c>
      <c r="E26" s="284"/>
      <c r="F26" s="278"/>
    </row>
    <row r="27" ht="19.5" customHeight="1" spans="1:6">
      <c r="A27" s="285"/>
      <c r="B27" s="280"/>
      <c r="C27" s="284" t="s">
        <v>109</v>
      </c>
      <c r="D27" s="277">
        <f t="shared" si="0"/>
        <v>0</v>
      </c>
      <c r="E27" s="284"/>
      <c r="F27" s="278"/>
    </row>
    <row r="28" ht="19.5" customHeight="1" spans="1:6">
      <c r="A28" s="285"/>
      <c r="B28" s="280"/>
      <c r="C28" s="284" t="s">
        <v>110</v>
      </c>
      <c r="D28" s="277">
        <f t="shared" si="0"/>
        <v>0</v>
      </c>
      <c r="E28" s="284"/>
      <c r="F28" s="278"/>
    </row>
    <row r="29" ht="19.5" customHeight="1" spans="1:6">
      <c r="A29" s="285"/>
      <c r="B29" s="280"/>
      <c r="C29" s="284" t="s">
        <v>111</v>
      </c>
      <c r="D29" s="277">
        <f t="shared" si="0"/>
        <v>0</v>
      </c>
      <c r="E29" s="287"/>
      <c r="F29" s="278"/>
    </row>
    <row r="30" ht="19.5" customHeight="1" spans="1:6">
      <c r="A30" s="285"/>
      <c r="B30" s="280"/>
      <c r="C30" s="287" t="s">
        <v>112</v>
      </c>
      <c r="D30" s="277">
        <f t="shared" si="0"/>
        <v>0</v>
      </c>
      <c r="E30" s="276"/>
      <c r="F30" s="278"/>
    </row>
    <row r="31" ht="19.5" customHeight="1" spans="1:6">
      <c r="A31" s="285"/>
      <c r="B31" s="280"/>
      <c r="C31" s="276" t="s">
        <v>113</v>
      </c>
      <c r="D31" s="277">
        <f t="shared" si="0"/>
        <v>0</v>
      </c>
      <c r="E31" s="123"/>
      <c r="F31" s="278"/>
    </row>
    <row r="32" ht="19.5" customHeight="1" spans="1:6">
      <c r="A32" s="285"/>
      <c r="B32" s="280"/>
      <c r="C32" s="123" t="s">
        <v>114</v>
      </c>
      <c r="D32" s="277">
        <f t="shared" si="0"/>
        <v>0</v>
      </c>
      <c r="E32" s="276"/>
      <c r="F32" s="278"/>
    </row>
    <row r="33" ht="19.5" customHeight="1" spans="1:6">
      <c r="A33" s="285"/>
      <c r="B33" s="280"/>
      <c r="C33" s="276" t="s">
        <v>115</v>
      </c>
      <c r="D33" s="277">
        <f t="shared" si="0"/>
        <v>0</v>
      </c>
      <c r="E33" s="276"/>
      <c r="F33" s="278"/>
    </row>
    <row r="34" ht="19.5" customHeight="1" spans="1:6">
      <c r="A34" s="285"/>
      <c r="B34" s="280"/>
      <c r="C34" s="276" t="s">
        <v>116</v>
      </c>
      <c r="D34" s="288"/>
      <c r="E34" s="289"/>
      <c r="F34" s="278"/>
    </row>
    <row r="35" ht="19.5" customHeight="1" spans="1:6">
      <c r="A35" s="285"/>
      <c r="B35" s="280"/>
      <c r="C35" s="276" t="s">
        <v>117</v>
      </c>
      <c r="D35" s="288"/>
      <c r="E35" s="289"/>
      <c r="F35" s="278"/>
    </row>
    <row r="36" ht="19.5" customHeight="1" spans="1:6">
      <c r="A36" s="387" t="s">
        <v>118</v>
      </c>
      <c r="B36" s="291">
        <f>B6+B9</f>
        <v>173.27</v>
      </c>
      <c r="C36" s="387" t="s">
        <v>119</v>
      </c>
      <c r="D36" s="292">
        <f>E36+F36</f>
        <v>173.27</v>
      </c>
      <c r="E36" s="293">
        <f>SUM(E6:E34)</f>
        <v>173.27</v>
      </c>
      <c r="F36" s="294">
        <f>SUM(F6:F34)</f>
        <v>0</v>
      </c>
    </row>
    <row r="37" ht="19.5" customHeight="1" spans="1:6">
      <c r="A37" s="295" t="s">
        <v>190</v>
      </c>
      <c r="B37" s="295"/>
      <c r="C37" s="295"/>
      <c r="D37" s="295"/>
      <c r="E37" s="295"/>
      <c r="F37" s="295"/>
    </row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6.25" customHeight="1"/>
    <row r="156" ht="26.25" customHeight="1"/>
    <row r="157" ht="26.25" customHeight="1"/>
    <row r="158" ht="26.25" customHeight="1"/>
    <row r="159" ht="26.25" customHeight="1"/>
    <row r="160" ht="26.25" customHeight="1"/>
    <row r="161" ht="26.25" customHeight="1"/>
    <row r="162" ht="26.25" customHeight="1"/>
    <row r="163" ht="26.25" customHeight="1"/>
    <row r="164" ht="26.25" customHeight="1"/>
    <row r="165" ht="26.25" customHeight="1"/>
    <row r="166" ht="26.25" customHeight="1"/>
    <row r="167" ht="26.25" customHeight="1"/>
    <row r="168" ht="26.25" customHeight="1"/>
    <row r="169" ht="26.25" customHeight="1"/>
    <row r="170" ht="26.25" customHeight="1"/>
    <row r="171" ht="26.25" customHeight="1"/>
    <row r="172" ht="26.25" customHeight="1"/>
    <row r="173" ht="26.25" customHeight="1"/>
    <row r="174" ht="26.25" customHeight="1"/>
    <row r="175" ht="26.25" customHeight="1"/>
    <row r="176" ht="26.25" customHeight="1"/>
    <row r="177" ht="26.25" customHeight="1"/>
    <row r="178" ht="26.25" customHeight="1"/>
    <row r="179" ht="26.25" customHeight="1"/>
    <row r="180" ht="26.25" customHeight="1"/>
    <row r="181" ht="26.25" customHeight="1"/>
    <row r="182" ht="26.25" customHeight="1"/>
    <row r="183" ht="26.25" customHeight="1"/>
    <row r="184" ht="26.25" customHeight="1"/>
    <row r="185" ht="26.25" customHeight="1"/>
    <row r="186" ht="26.25" customHeight="1"/>
    <row r="187" ht="26.25" customHeight="1"/>
    <row r="188" ht="26.25" customHeight="1"/>
    <row r="189" ht="26.25" customHeight="1"/>
    <row r="190" ht="26.25" customHeight="1"/>
    <row r="191" ht="26.25" customHeight="1"/>
    <row r="192" ht="26.25" customHeight="1"/>
    <row r="193" ht="26.25" customHeight="1"/>
    <row r="194" ht="26.25" customHeight="1"/>
    <row r="195" ht="26.25" customHeight="1"/>
    <row r="196" ht="26.25" customHeight="1"/>
    <row r="197" ht="26.25" customHeight="1"/>
    <row r="198" ht="26.25" customHeight="1"/>
    <row r="199" ht="26.25" customHeight="1"/>
    <row r="200" ht="26.25" customHeight="1"/>
    <row r="201" ht="26.25" customHeight="1"/>
    <row r="202" ht="26.25" customHeight="1"/>
    <row r="203" ht="26.25" customHeight="1"/>
    <row r="204" ht="26.25" customHeight="1"/>
    <row r="205" ht="26.25" customHeight="1"/>
    <row r="206" ht="26.25" customHeight="1"/>
    <row r="207" ht="26.25" customHeight="1"/>
    <row r="208" ht="26.25" customHeight="1"/>
    <row r="209" ht="26.25" customHeight="1"/>
    <row r="210" ht="26.25" customHeight="1"/>
    <row r="211" ht="26.25" customHeight="1"/>
    <row r="212" ht="26.25" customHeight="1"/>
    <row r="213" ht="26.25" customHeight="1"/>
    <row r="214" ht="26.25" customHeight="1"/>
    <row r="215" ht="26.25" customHeight="1"/>
    <row r="216" ht="26.25" customHeight="1"/>
    <row r="217" ht="26.25" customHeight="1"/>
    <row r="218" ht="26.25" customHeight="1"/>
    <row r="219" ht="26.25" customHeight="1"/>
    <row r="220" ht="26.25" customHeight="1"/>
    <row r="221" ht="26.25" customHeight="1"/>
    <row r="222" ht="26.25" customHeight="1"/>
    <row r="223" ht="26.25" customHeight="1"/>
    <row r="224" ht="26.25" customHeight="1"/>
    <row r="225" ht="26.25" customHeight="1"/>
    <row r="226" ht="26.25" customHeight="1"/>
    <row r="227" ht="26.25" customHeight="1"/>
    <row r="228" ht="26.25" customHeight="1"/>
    <row r="229" ht="26.25" customHeight="1"/>
    <row r="230" ht="26.25" customHeight="1"/>
    <row r="231" ht="26.25" customHeight="1"/>
    <row r="232" ht="26.25" customHeight="1"/>
    <row r="233" ht="26.25" customHeight="1"/>
    <row r="234" ht="26.25" customHeight="1"/>
    <row r="235" ht="19.9" customHeight="1"/>
    <row r="236" ht="19.9" customHeight="1"/>
    <row r="237" ht="19.9" customHeight="1"/>
    <row r="238" ht="19.9" customHeight="1"/>
  </sheetData>
  <mergeCells count="4">
    <mergeCell ref="A2:F2"/>
    <mergeCell ref="A4:B4"/>
    <mergeCell ref="C4:F4"/>
    <mergeCell ref="A37:F37"/>
  </mergeCells>
  <conditionalFormatting sqref="A6:A16">
    <cfRule type="cellIs" dxfId="0" priority="1" stopIfTrue="1" operator="equal">
      <formula>0</formula>
    </cfRule>
  </conditionalFormatting>
  <printOptions horizontalCentered="1"/>
  <pageMargins left="0.35" right="0.35" top="0.71" bottom="0.47" header="0.51" footer="0.31"/>
  <pageSetup paperSize="9" firstPageNumber="24" orientation="portrait" useFirstPageNumber="1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zoomScaleSheetLayoutView="60" topLeftCell="A6" workbookViewId="0">
      <selection activeCell="D24" sqref="D24"/>
    </sheetView>
  </sheetViews>
  <sheetFormatPr defaultColWidth="6.875" defaultRowHeight="23.25" customHeight="1" outlineLevelCol="4"/>
  <cols>
    <col min="1" max="1" width="15.625" style="185" customWidth="1"/>
    <col min="2" max="2" width="26.875" style="185" customWidth="1"/>
    <col min="3" max="3" width="18.5" style="185" customWidth="1"/>
    <col min="4" max="4" width="28.875" style="185" customWidth="1"/>
    <col min="5" max="5" width="30.125" style="185" customWidth="1"/>
    <col min="6" max="16384" width="6.875" style="185"/>
  </cols>
  <sheetData>
    <row r="1" s="98" customFormat="1" customHeight="1" spans="1:1">
      <c r="A1" s="20" t="s">
        <v>191</v>
      </c>
    </row>
    <row r="2" ht="30" customHeight="1" spans="1:5">
      <c r="A2" s="186" t="s">
        <v>192</v>
      </c>
      <c r="B2" s="186"/>
      <c r="C2" s="186"/>
      <c r="D2" s="186"/>
      <c r="E2" s="186"/>
    </row>
    <row r="3" customHeight="1" spans="1:5">
      <c r="A3" s="187"/>
      <c r="E3" s="198" t="s">
        <v>23</v>
      </c>
    </row>
    <row r="4" s="235" customFormat="1" ht="35.1" customHeight="1" spans="1:5">
      <c r="A4" s="103" t="s">
        <v>123</v>
      </c>
      <c r="B4" s="103" t="s">
        <v>124</v>
      </c>
      <c r="C4" s="237" t="s">
        <v>28</v>
      </c>
      <c r="D4" s="103" t="s">
        <v>34</v>
      </c>
      <c r="E4" s="237" t="s">
        <v>193</v>
      </c>
    </row>
    <row r="5" customHeight="1" spans="1:5">
      <c r="A5" s="251"/>
      <c r="B5" s="252" t="s">
        <v>28</v>
      </c>
      <c r="C5" s="260">
        <f>D5+E5</f>
        <v>173.27</v>
      </c>
      <c r="D5" s="261">
        <v>123.27</v>
      </c>
      <c r="E5" s="261">
        <v>50</v>
      </c>
    </row>
    <row r="6" customHeight="1" spans="1:5">
      <c r="A6" s="255" t="s">
        <v>194</v>
      </c>
      <c r="B6" s="114" t="s">
        <v>126</v>
      </c>
      <c r="C6" s="262">
        <v>153.02</v>
      </c>
      <c r="D6" s="263">
        <v>103.02</v>
      </c>
      <c r="E6" s="263">
        <v>50</v>
      </c>
    </row>
    <row r="7" customHeight="1" spans="1:5">
      <c r="A7" s="255" t="s">
        <v>195</v>
      </c>
      <c r="B7" s="114" t="s">
        <v>127</v>
      </c>
      <c r="C7" s="262">
        <v>103.02</v>
      </c>
      <c r="D7" s="263">
        <v>103.02</v>
      </c>
      <c r="E7" s="263"/>
    </row>
    <row r="8" customHeight="1" spans="1:5">
      <c r="A8" s="227">
        <v>2070114</v>
      </c>
      <c r="B8" s="114" t="s">
        <v>128</v>
      </c>
      <c r="C8" s="264">
        <f>D8+E8</f>
        <v>0.98</v>
      </c>
      <c r="D8" s="263">
        <v>0.98</v>
      </c>
      <c r="E8" s="263"/>
    </row>
    <row r="9" customHeight="1" spans="1:5">
      <c r="A9" s="229" t="s">
        <v>129</v>
      </c>
      <c r="B9" s="205" t="s">
        <v>130</v>
      </c>
      <c r="C9" s="264">
        <f>D9+E9</f>
        <v>102.04</v>
      </c>
      <c r="D9" s="263">
        <v>102.04</v>
      </c>
      <c r="E9" s="263"/>
    </row>
    <row r="10" customHeight="1" spans="1:5">
      <c r="A10" s="229" t="s">
        <v>131</v>
      </c>
      <c r="B10" s="208" t="s">
        <v>132</v>
      </c>
      <c r="C10" s="264">
        <v>50</v>
      </c>
      <c r="D10" s="263"/>
      <c r="E10" s="263">
        <v>50</v>
      </c>
    </row>
    <row r="11" customHeight="1" spans="1:5">
      <c r="A11" s="229" t="s">
        <v>133</v>
      </c>
      <c r="B11" s="208" t="s">
        <v>132</v>
      </c>
      <c r="C11" s="264">
        <f>D11+E11</f>
        <v>50</v>
      </c>
      <c r="D11" s="263"/>
      <c r="E11" s="263">
        <v>50</v>
      </c>
    </row>
    <row r="12" customHeight="1" spans="1:5">
      <c r="A12" s="229" t="s">
        <v>134</v>
      </c>
      <c r="B12" s="208" t="s">
        <v>135</v>
      </c>
      <c r="C12" s="264">
        <v>12.17</v>
      </c>
      <c r="D12" s="263">
        <v>12.17</v>
      </c>
      <c r="E12" s="263"/>
    </row>
    <row r="13" customHeight="1" spans="1:5">
      <c r="A13" s="229" t="s">
        <v>136</v>
      </c>
      <c r="B13" s="208" t="s">
        <v>137</v>
      </c>
      <c r="C13" s="264">
        <v>12.17</v>
      </c>
      <c r="D13" s="263">
        <v>12.17</v>
      </c>
      <c r="E13" s="263"/>
    </row>
    <row r="14" customHeight="1" spans="1:5">
      <c r="A14" s="229" t="s">
        <v>138</v>
      </c>
      <c r="B14" s="208" t="s">
        <v>139</v>
      </c>
      <c r="C14" s="264">
        <f>D14+E14</f>
        <v>12.17</v>
      </c>
      <c r="D14" s="263">
        <v>12.17</v>
      </c>
      <c r="E14" s="263"/>
    </row>
    <row r="15" customHeight="1" spans="1:5">
      <c r="A15" s="229" t="s">
        <v>158</v>
      </c>
      <c r="B15" s="208" t="s">
        <v>141</v>
      </c>
      <c r="C15" s="264">
        <v>8.08</v>
      </c>
      <c r="D15" s="263">
        <v>8.08</v>
      </c>
      <c r="E15" s="263"/>
    </row>
    <row r="16" customHeight="1" spans="1:5">
      <c r="A16" s="229" t="s">
        <v>142</v>
      </c>
      <c r="B16" s="208" t="s">
        <v>143</v>
      </c>
      <c r="C16" s="264">
        <v>8.08</v>
      </c>
      <c r="D16" s="263">
        <v>8.08</v>
      </c>
      <c r="E16" s="263"/>
    </row>
    <row r="17" customHeight="1" spans="1:5">
      <c r="A17" s="229" t="s">
        <v>140</v>
      </c>
      <c r="B17" s="208" t="s">
        <v>144</v>
      </c>
      <c r="C17" s="264">
        <f>D17+E17</f>
        <v>8.08</v>
      </c>
      <c r="D17" s="263">
        <v>8.08</v>
      </c>
      <c r="E17" s="263"/>
    </row>
    <row r="18" customHeight="1" spans="1:5">
      <c r="A18" s="212"/>
      <c r="B18" s="212"/>
      <c r="C18" s="259">
        <f>D18+E18</f>
        <v>0</v>
      </c>
      <c r="D18" s="212"/>
      <c r="E18" s="212"/>
    </row>
    <row r="19" customHeight="1" spans="1:5">
      <c r="A19" s="212"/>
      <c r="B19" s="212"/>
      <c r="C19" s="259">
        <f>D19+E19</f>
        <v>0</v>
      </c>
      <c r="D19" s="212"/>
      <c r="E19" s="212"/>
    </row>
    <row r="20" customHeight="1" spans="1:5">
      <c r="A20" s="212"/>
      <c r="B20" s="212"/>
      <c r="C20" s="259">
        <f>D20+E20</f>
        <v>0</v>
      </c>
      <c r="D20" s="212"/>
      <c r="E20" s="212"/>
    </row>
    <row r="21" ht="29.25" customHeight="1" spans="1:5">
      <c r="A21" s="195" t="s">
        <v>196</v>
      </c>
      <c r="B21" s="195"/>
      <c r="C21" s="195"/>
      <c r="D21" s="195"/>
      <c r="E21" s="195"/>
    </row>
    <row r="22" ht="20.1" customHeight="1" spans="1:5">
      <c r="A22" s="265"/>
      <c r="B22" s="196"/>
      <c r="C22" s="196"/>
      <c r="D22" s="196"/>
      <c r="E22" s="196"/>
    </row>
  </sheetData>
  <mergeCells count="3">
    <mergeCell ref="A2:E2"/>
    <mergeCell ref="A21:E21"/>
    <mergeCell ref="A22:E22"/>
  </mergeCells>
  <printOptions horizontalCentered="1"/>
  <pageMargins left="0.35" right="0.35" top="0.98" bottom="0.98" header="0.51" footer="0.51"/>
  <pageSetup paperSize="9" firstPageNumber="25" orientation="landscape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目录</vt:lpstr>
      <vt:lpstr>1.部门收支总表（批复表）</vt:lpstr>
      <vt:lpstr>2.部门收支总表</vt:lpstr>
      <vt:lpstr>3.部门收入总表</vt:lpstr>
      <vt:lpstr>4.部门支出总表</vt:lpstr>
      <vt:lpstr>5.部门支出总表（部门预算经济分类）</vt:lpstr>
      <vt:lpstr>6.部门支出总表（政府预算经济分类）</vt:lpstr>
      <vt:lpstr>7.财政拨款收支总表</vt:lpstr>
      <vt:lpstr>8.财政拨款支出表</vt:lpstr>
      <vt:lpstr>9.一般公共预算拨款支出表</vt:lpstr>
      <vt:lpstr>10.一般公共预算基本支出表</vt:lpstr>
      <vt:lpstr>11.一般公共预算基本支出表（经济分类）</vt:lpstr>
      <vt:lpstr>12..政府性基金预算支出表（按部门预算经济分类）</vt:lpstr>
      <vt:lpstr>13.政府性基金预算支出表（按政府预算经济分类）</vt:lpstr>
      <vt:lpstr>14.一般公共预算“三公”经费支出表</vt:lpstr>
      <vt:lpstr>15.专项业务经费（批复表）</vt:lpstr>
      <vt:lpstr>16.项目表（批复表）</vt:lpstr>
      <vt:lpstr>17.项目绩效表</vt:lpstr>
      <vt:lpstr>18.整体绩效表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王建辉</dc:creator>
  <cp:lastModifiedBy>苏伶俐</cp:lastModifiedBy>
  <cp:revision>1</cp:revision>
  <dcterms:created xsi:type="dcterms:W3CDTF">2015-04-15T03:34:12Z</dcterms:created>
  <cp:lastPrinted>2021-01-29T08:58:23Z</cp:lastPrinted>
  <dcterms:modified xsi:type="dcterms:W3CDTF">2022-09-13T01:15:19Z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FD6A1DFF365340649163434F0525116E</vt:lpwstr>
  </property>
</Properties>
</file>